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ssialivio/Downloads/"/>
    </mc:Choice>
  </mc:AlternateContent>
  <xr:revisionPtr revIDLastSave="0" documentId="8_{048A5785-FBD5-3E4F-A960-D4135390D32B}" xr6:coauthVersionLast="45" xr6:coauthVersionMax="45" xr10:uidLastSave="{00000000-0000-0000-0000-000000000000}"/>
  <bookViews>
    <workbookView xWindow="0" yWindow="460" windowWidth="29040" windowHeight="15840" activeTab="1" xr2:uid="{00000000-000D-0000-FFFF-FFFF00000000}"/>
  </bookViews>
  <sheets>
    <sheet name="Contabilita" sheetId="1" r:id="rId1"/>
    <sheet name="AnalisiPag" sheetId="2" r:id="rId2"/>
  </sheets>
  <definedNames>
    <definedName name="_xlnm._FilterDatabase" localSheetId="1" hidden="1">AnalisiPag!$A$4:$D$167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6" i="1"/>
  <c r="L182" i="1" l="1"/>
  <c r="D182" i="1" l="1"/>
  <c r="L184" i="1" s="1"/>
</calcChain>
</file>

<file path=xl/sharedStrings.xml><?xml version="1.0" encoding="utf-8"?>
<sst xmlns="http://schemas.openxmlformats.org/spreadsheetml/2006/main" count="828" uniqueCount="197">
  <si>
    <t>Rif. Registrazione - Doc.</t>
  </si>
  <si>
    <t>Rif. Registrazione - Numero</t>
  </si>
  <si>
    <t>Rif. Registrazione - Data</t>
  </si>
  <si>
    <t>Pagamenti  1/04/2020 - 30/06/2020</t>
  </si>
  <si>
    <t>Fornitore</t>
  </si>
  <si>
    <t>Ragione sociale</t>
  </si>
  <si>
    <t>Doc.</t>
  </si>
  <si>
    <t>Numero</t>
  </si>
  <si>
    <t>Data</t>
  </si>
  <si>
    <t>Scadenza</t>
  </si>
  <si>
    <t>Giorni</t>
  </si>
  <si>
    <t>ritardo</t>
  </si>
  <si>
    <t>pagamento</t>
  </si>
  <si>
    <t>PNC</t>
  </si>
  <si>
    <t>SABA ITALIA SPA</t>
  </si>
  <si>
    <t>P.Acc.</t>
  </si>
  <si>
    <t xml:space="preserve"> 1/04/2020</t>
  </si>
  <si>
    <t>LEADERFORM SPA</t>
  </si>
  <si>
    <t>FT</t>
  </si>
  <si>
    <t>Volkswagen Financial Services S.p.A.</t>
  </si>
  <si>
    <t>FTA-SP</t>
  </si>
  <si>
    <t>GRENKE LOCAZIONE SRL</t>
  </si>
  <si>
    <t>0000259582/2020</t>
  </si>
  <si>
    <t>ALTRAVIA SERVIZI SRL</t>
  </si>
  <si>
    <t>(+ fornitori)</t>
  </si>
  <si>
    <t>(+ scadenze)</t>
  </si>
  <si>
    <t>INFOCERT SPA</t>
  </si>
  <si>
    <t>SECRETEL SERVICE SRL</t>
  </si>
  <si>
    <t>83/AQ</t>
  </si>
  <si>
    <t>28/SE</t>
  </si>
  <si>
    <t xml:space="preserve"> 1/05/2020</t>
  </si>
  <si>
    <t>85/AQ</t>
  </si>
  <si>
    <t>FARMACIA BELLONZI DOTT.SSA MARIA CHIARA CANTON</t>
  </si>
  <si>
    <t>LESO ELETTRODOMESTICI S.R.L.</t>
  </si>
  <si>
    <t>POSTE ITALIANE SPA</t>
  </si>
  <si>
    <t xml:space="preserve"> 8/04/2020</t>
  </si>
  <si>
    <t>TECNOSYS ITALIA SRL</t>
  </si>
  <si>
    <t>91/2020/FE</t>
  </si>
  <si>
    <t xml:space="preserve"> 9/04/2020</t>
  </si>
  <si>
    <t>MARCHI DOTT.SSA MANUELA</t>
  </si>
  <si>
    <t xml:space="preserve"> 8/05/2020</t>
  </si>
  <si>
    <t>RIA GRANT THORNTON SPA</t>
  </si>
  <si>
    <t>VN20-000839</t>
  </si>
  <si>
    <t>FARMACIA SAN PANCRAZIO SNC</t>
  </si>
  <si>
    <t>15 / BB</t>
  </si>
  <si>
    <t>SINTAX SPA</t>
  </si>
  <si>
    <t>20PR</t>
  </si>
  <si>
    <t>91/AQ</t>
  </si>
  <si>
    <t>Farmacia Montanari Snc</t>
  </si>
  <si>
    <t>STUDIO ASSOCIATO DANIELI</t>
  </si>
  <si>
    <t>MARAZZA &amp; ASSOCIATI STUDIO LEGALE</t>
  </si>
  <si>
    <t>00167/FT20</t>
  </si>
  <si>
    <t>00168/FT20</t>
  </si>
  <si>
    <t>AMIA VERONA SPA</t>
  </si>
  <si>
    <t>LEROY MERLIN ITALIA SRL</t>
  </si>
  <si>
    <t>97/AQ</t>
  </si>
  <si>
    <t>INAZ SRL</t>
  </si>
  <si>
    <t>KYOCERA DOCUMENT SOLUTIONS ITALIA SPA</t>
  </si>
  <si>
    <t>VECOMP SPA</t>
  </si>
  <si>
    <t>1837 A</t>
  </si>
  <si>
    <t xml:space="preserve"> 5/04/2020</t>
  </si>
  <si>
    <t>NEXIVE SPA</t>
  </si>
  <si>
    <t>ID&amp;A S.r.l</t>
  </si>
  <si>
    <t>MAGGIOLI SPA</t>
  </si>
  <si>
    <t>1958 A</t>
  </si>
  <si>
    <t>EURO TIME S.n.c.</t>
  </si>
  <si>
    <t>2020   341</t>
  </si>
  <si>
    <t>R.C.M. ITALIA SRL</t>
  </si>
  <si>
    <t>03/221</t>
  </si>
  <si>
    <t>VUESSE S.R.L.</t>
  </si>
  <si>
    <t>LA FORTEZZA SPA</t>
  </si>
  <si>
    <t>BUSINESS 121 SRL</t>
  </si>
  <si>
    <t>080PA</t>
  </si>
  <si>
    <t>081PA</t>
  </si>
  <si>
    <t>AEROLOGISTIK SRL</t>
  </si>
  <si>
    <t>56/SP</t>
  </si>
  <si>
    <t>VERONA 83 SCRL</t>
  </si>
  <si>
    <t>91/V2</t>
  </si>
  <si>
    <t>FT-RC</t>
  </si>
  <si>
    <t>134/V3</t>
  </si>
  <si>
    <t>2188 A</t>
  </si>
  <si>
    <t>2208 A</t>
  </si>
  <si>
    <t>INFORMATION CONSULTING SRL</t>
  </si>
  <si>
    <t>HIBRIPOST SCARL</t>
  </si>
  <si>
    <t>ERREBIAN SPA</t>
  </si>
  <si>
    <t>V2/029630</t>
  </si>
  <si>
    <t>ARUBA SPA</t>
  </si>
  <si>
    <t>20BS0001332</t>
  </si>
  <si>
    <t>MIG RESTAURANT SRL</t>
  </si>
  <si>
    <t>ARCHIVA S.R.L.</t>
  </si>
  <si>
    <t>IL SOLE 24 ORE S.P.A.</t>
  </si>
  <si>
    <t>AVV. ASCIONE CICCARELLI MAURIZIO</t>
  </si>
  <si>
    <t>GENIUM SRL</t>
  </si>
  <si>
    <t>50/S</t>
  </si>
  <si>
    <t>Inc.</t>
  </si>
  <si>
    <t>ENTE DIGITALE TRIBUTI SRL</t>
  </si>
  <si>
    <t>19E</t>
  </si>
  <si>
    <t xml:space="preserve"> 5/07/2019</t>
  </si>
  <si>
    <t>AUTOMOBILE CLUB D'ITALIA</t>
  </si>
  <si>
    <t xml:space="preserve"> 4/08/2019</t>
  </si>
  <si>
    <t xml:space="preserve"> 7/05/2020</t>
  </si>
  <si>
    <t>025-015852</t>
  </si>
  <si>
    <t>STUDIO LEGALE ASSOCIATI SORPRESA BRAGANTINI FEZZI MOLO</t>
  </si>
  <si>
    <t>ARUBA BUSINESS SRL</t>
  </si>
  <si>
    <t>20BS0000096</t>
  </si>
  <si>
    <t>C.V.A. TRADING SRL A.S.U.</t>
  </si>
  <si>
    <t>SOFTWAREUNO INS SRL</t>
  </si>
  <si>
    <t>795/PA</t>
  </si>
  <si>
    <t>LABINF SISTEMI SRL</t>
  </si>
  <si>
    <t>HP Italy S.r.l.</t>
  </si>
  <si>
    <t>20-0010795</t>
  </si>
  <si>
    <t>20-0010796</t>
  </si>
  <si>
    <t>03/278</t>
  </si>
  <si>
    <t>2644 A</t>
  </si>
  <si>
    <t>102PA</t>
  </si>
  <si>
    <t>103PA</t>
  </si>
  <si>
    <t>71/SP</t>
  </si>
  <si>
    <t>107/V2</t>
  </si>
  <si>
    <t>V2/038019</t>
  </si>
  <si>
    <t>PUBLIADIGE SRL</t>
  </si>
  <si>
    <t>2020/01/14761</t>
  </si>
  <si>
    <t xml:space="preserve"> 5/06/2020</t>
  </si>
  <si>
    <t>INFOCAMERE SCPA</t>
  </si>
  <si>
    <t>VVA/20007129</t>
  </si>
  <si>
    <t>SIGNORINI MARCO</t>
  </si>
  <si>
    <t xml:space="preserve"> 4/06/2020</t>
  </si>
  <si>
    <t xml:space="preserve"> 3/07/2020</t>
  </si>
  <si>
    <t>0106-001861</t>
  </si>
  <si>
    <t xml:space="preserve"> 9/06/2020</t>
  </si>
  <si>
    <t>VODAFONE ITALIA SPA</t>
  </si>
  <si>
    <t>171/AQ</t>
  </si>
  <si>
    <t>SOCIETA ATHESIS SPA</t>
  </si>
  <si>
    <t>2020/CO/6035</t>
  </si>
  <si>
    <t xml:space="preserve"> 8/06/2020</t>
  </si>
  <si>
    <t>EDITRICE T.N.V. SPA</t>
  </si>
  <si>
    <t>556/E</t>
  </si>
  <si>
    <t>WIND TRE S.P.A.</t>
  </si>
  <si>
    <t>2020T000385961</t>
  </si>
  <si>
    <t>212/V3</t>
  </si>
  <si>
    <t>MEDIAMARKET SPA con Socio Unico</t>
  </si>
  <si>
    <t>024 02325</t>
  </si>
  <si>
    <t>0106-002014</t>
  </si>
  <si>
    <t>UNICREDIT SPA CUSTOMER ACCOUNTING</t>
  </si>
  <si>
    <t>COVER UP SRL UNIPERSONALE</t>
  </si>
  <si>
    <t>401B</t>
  </si>
  <si>
    <t>3248 A</t>
  </si>
  <si>
    <t>V2/046759</t>
  </si>
  <si>
    <t>ELETTROQUALITA S.R.L.</t>
  </si>
  <si>
    <t>0140-000066</t>
  </si>
  <si>
    <t>122PA</t>
  </si>
  <si>
    <t>123PA</t>
  </si>
  <si>
    <t>91/SP</t>
  </si>
  <si>
    <t>281/V3</t>
  </si>
  <si>
    <t>Consistenza</t>
  </si>
  <si>
    <t>Indice di temp.</t>
  </si>
  <si>
    <t>(Trasparenza nell'utilizzo delle risorse pubbliche, art.4 bis d.lgs.33/2013 ‐ articolo introdotto dall'art.5d.lgs.97/2016)</t>
  </si>
  <si>
    <t>NATURA DELLA SPESA</t>
  </si>
  <si>
    <t>FORNITORE</t>
  </si>
  <si>
    <t>DATA PAGAMENTO</t>
  </si>
  <si>
    <t>IMPORTO</t>
  </si>
  <si>
    <t>DATI SUI PAGAMENTI ‐ II° Trimestre 2020</t>
  </si>
  <si>
    <t>SERVIZI (Gestione archivio)</t>
  </si>
  <si>
    <t>SERVIZI (trasporti)</t>
  </si>
  <si>
    <t>SERVIZI (Personale in comando)</t>
  </si>
  <si>
    <t>SERVIZI (gestione archivi)</t>
  </si>
  <si>
    <t>SERVIZI (informatici)</t>
  </si>
  <si>
    <t>SERVIZI (professionali)</t>
  </si>
  <si>
    <t>SERVIZI (energia elettrica)</t>
  </si>
  <si>
    <t>SERVIZI (televisione)</t>
  </si>
  <si>
    <t>BENI (elettrodomestici)</t>
  </si>
  <si>
    <t>SERVIZI (informatici per Enti)</t>
  </si>
  <si>
    <t>BENI (cancelleria)</t>
  </si>
  <si>
    <t>SERVIZI (Noleggio rilevatore presenze)</t>
  </si>
  <si>
    <t>BENI (Sicurezza del personale)</t>
  </si>
  <si>
    <t>SERVIZI (Canone centralino)</t>
  </si>
  <si>
    <t>SERVIZI (postali)</t>
  </si>
  <si>
    <t>SERVIZI (canone noleggio fotocopiatrici)</t>
  </si>
  <si>
    <t>BENI (tessere cassonetti)</t>
  </si>
  <si>
    <t>SERVIZI (editoriali)</t>
  </si>
  <si>
    <t>SERVIZI (elaborazione paghe)</t>
  </si>
  <si>
    <t>SERVIZI (canone accesso portale)</t>
  </si>
  <si>
    <t>SERVIZIO (noleggio fotocopiatrici/stampanti)</t>
  </si>
  <si>
    <t>SERVIZI (vigilanza)</t>
  </si>
  <si>
    <t>SERVIZIO (stampa e imbustaggio bollette)</t>
  </si>
  <si>
    <t>BENI (ferramenta)</t>
  </si>
  <si>
    <t>SERVIZI (gestione e registrazione dati)</t>
  </si>
  <si>
    <t>BENI (accessori per informatica)</t>
  </si>
  <si>
    <t>SERVIZI (per il personale)</t>
  </si>
  <si>
    <t>SERVIZI (comunicati stampa)</t>
  </si>
  <si>
    <t>SERVIZI (canone noleggio fotocopiatrici/stampanti)</t>
  </si>
  <si>
    <t>SERVIZI (parcheggio auto)</t>
  </si>
  <si>
    <t>SERVIZI (idraulici)</t>
  </si>
  <si>
    <t>SERVIZI (bancari)</t>
  </si>
  <si>
    <t>SERVIZI (pulizia uffici)</t>
  </si>
  <si>
    <t>SERVIZI (telefonici)</t>
  </si>
  <si>
    <t>SERVIZI (canone leasing)</t>
  </si>
  <si>
    <t>SERVIZI (manutenzione cassaforti)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</si>
</sst>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0]_-;\-* #,##0.00\ [$€-410]_-;_-* &quot;-&quot;??\ [$€-410]_-;_-@_-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4" fontId="2" fillId="0" borderId="0" xfId="0" applyNumberFormat="1" applyFont="1"/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14" fontId="0" fillId="0" borderId="4" xfId="0" applyNumberFormat="1" applyBorder="1"/>
    <xf numFmtId="4" fontId="0" fillId="0" borderId="4" xfId="0" applyNumberForma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4"/>
  <sheetViews>
    <sheetView topLeftCell="A163" workbookViewId="0">
      <selection activeCell="F188" sqref="F188"/>
    </sheetView>
  </sheetViews>
  <sheetFormatPr baseColWidth="10" defaultColWidth="8.83203125" defaultRowHeight="15" x14ac:dyDescent="0.2"/>
  <cols>
    <col min="3" max="3" width="13.5" customWidth="1"/>
    <col min="4" max="4" width="31.6640625" style="2" customWidth="1"/>
    <col min="5" max="5" width="12.5" customWidth="1"/>
    <col min="6" max="6" width="34.1640625" customWidth="1"/>
    <col min="7" max="7" width="9.33203125" customWidth="1"/>
    <col min="8" max="8" width="17" customWidth="1"/>
    <col min="9" max="9" width="18.6640625" customWidth="1"/>
    <col min="10" max="10" width="19.6640625" customWidth="1"/>
    <col min="11" max="11" width="20" customWidth="1"/>
    <col min="12" max="12" width="19.83203125" style="2" customWidth="1"/>
  </cols>
  <sheetData>
    <row r="1" spans="1:12" x14ac:dyDescent="0.2">
      <c r="A1" t="s">
        <v>0</v>
      </c>
      <c r="B1" t="s">
        <v>1</v>
      </c>
      <c r="C1" t="s">
        <v>2</v>
      </c>
      <c r="D1" s="2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2" t="s">
        <v>153</v>
      </c>
    </row>
    <row r="3" spans="1:12" x14ac:dyDescent="0.2">
      <c r="A3" t="s">
        <v>11</v>
      </c>
    </row>
    <row r="5" spans="1:12" x14ac:dyDescent="0.2">
      <c r="A5" t="s">
        <v>12</v>
      </c>
    </row>
    <row r="6" spans="1:12" x14ac:dyDescent="0.2">
      <c r="A6" t="s">
        <v>13</v>
      </c>
      <c r="B6">
        <v>2</v>
      </c>
      <c r="C6" s="1">
        <v>43922</v>
      </c>
      <c r="D6" s="2">
        <v>114.75</v>
      </c>
      <c r="E6">
        <v>16</v>
      </c>
      <c r="F6" t="s">
        <v>14</v>
      </c>
      <c r="G6" t="s">
        <v>15</v>
      </c>
      <c r="H6">
        <v>2</v>
      </c>
      <c r="I6" s="1">
        <v>43922</v>
      </c>
      <c r="J6" t="s">
        <v>16</v>
      </c>
      <c r="L6" s="2">
        <f>(D6*K6)</f>
        <v>0</v>
      </c>
    </row>
    <row r="7" spans="1:12" x14ac:dyDescent="0.2">
      <c r="A7" t="s">
        <v>13</v>
      </c>
      <c r="B7">
        <v>3</v>
      </c>
      <c r="C7" s="1">
        <v>43922</v>
      </c>
      <c r="D7" s="2">
        <v>3011.17</v>
      </c>
      <c r="E7">
        <v>26</v>
      </c>
      <c r="F7" t="s">
        <v>17</v>
      </c>
      <c r="G7" t="s">
        <v>18</v>
      </c>
      <c r="H7">
        <v>753</v>
      </c>
      <c r="I7" s="1">
        <v>43905</v>
      </c>
      <c r="J7" s="1">
        <v>43935</v>
      </c>
      <c r="L7" s="2">
        <f t="shared" ref="L7:L70" si="0">(D7*K7)</f>
        <v>0</v>
      </c>
    </row>
    <row r="8" spans="1:12" x14ac:dyDescent="0.2">
      <c r="A8" t="s">
        <v>13</v>
      </c>
      <c r="B8">
        <v>13</v>
      </c>
      <c r="C8" s="1">
        <v>43922</v>
      </c>
      <c r="D8" s="2">
        <v>361.18</v>
      </c>
      <c r="E8">
        <v>85</v>
      </c>
      <c r="F8" t="s">
        <v>19</v>
      </c>
      <c r="G8" t="s">
        <v>20</v>
      </c>
      <c r="H8">
        <v>202022080749</v>
      </c>
      <c r="I8" s="1">
        <v>43872</v>
      </c>
      <c r="J8" s="1">
        <v>43902</v>
      </c>
      <c r="K8">
        <v>20</v>
      </c>
      <c r="L8" s="2">
        <f t="shared" si="0"/>
        <v>7223.6</v>
      </c>
    </row>
    <row r="9" spans="1:12" x14ac:dyDescent="0.2">
      <c r="A9" t="s">
        <v>13</v>
      </c>
      <c r="B9">
        <v>15</v>
      </c>
      <c r="C9" s="1">
        <v>43922</v>
      </c>
      <c r="D9" s="2">
        <v>566.04</v>
      </c>
      <c r="E9">
        <v>40</v>
      </c>
      <c r="F9" t="s">
        <v>21</v>
      </c>
      <c r="G9" t="s">
        <v>20</v>
      </c>
      <c r="H9" t="s">
        <v>22</v>
      </c>
      <c r="I9" s="1">
        <v>43914</v>
      </c>
      <c r="J9" s="1">
        <v>43944</v>
      </c>
      <c r="L9" s="2">
        <f t="shared" si="0"/>
        <v>0</v>
      </c>
    </row>
    <row r="10" spans="1:12" x14ac:dyDescent="0.2">
      <c r="A10" t="s">
        <v>13</v>
      </c>
      <c r="B10">
        <v>18</v>
      </c>
      <c r="C10" s="1">
        <v>43922</v>
      </c>
      <c r="D10" s="2">
        <v>18.53</v>
      </c>
      <c r="E10">
        <v>146</v>
      </c>
      <c r="F10" t="s">
        <v>23</v>
      </c>
      <c r="G10" t="s">
        <v>20</v>
      </c>
      <c r="H10">
        <v>20320</v>
      </c>
      <c r="I10" s="1">
        <v>43948</v>
      </c>
      <c r="J10" s="1">
        <v>43948</v>
      </c>
      <c r="L10" s="2">
        <f t="shared" si="0"/>
        <v>0</v>
      </c>
    </row>
    <row r="11" spans="1:12" x14ac:dyDescent="0.2">
      <c r="A11" t="s">
        <v>13</v>
      </c>
      <c r="B11">
        <v>1</v>
      </c>
      <c r="C11" s="1">
        <v>43924</v>
      </c>
      <c r="D11" s="3">
        <v>7738</v>
      </c>
      <c r="E11" t="s">
        <v>24</v>
      </c>
      <c r="J11" t="s">
        <v>25</v>
      </c>
      <c r="L11" s="2">
        <f t="shared" si="0"/>
        <v>0</v>
      </c>
    </row>
    <row r="12" spans="1:12" x14ac:dyDescent="0.2">
      <c r="D12" s="2">
        <v>730</v>
      </c>
      <c r="E12">
        <v>69</v>
      </c>
      <c r="F12" t="s">
        <v>26</v>
      </c>
      <c r="G12" t="s">
        <v>20</v>
      </c>
      <c r="H12">
        <v>1201000579</v>
      </c>
      <c r="I12" s="1">
        <v>43889</v>
      </c>
      <c r="J12" s="1">
        <v>43919</v>
      </c>
      <c r="K12">
        <v>5</v>
      </c>
      <c r="L12" s="2">
        <f t="shared" si="0"/>
        <v>3650</v>
      </c>
    </row>
    <row r="13" spans="1:12" x14ac:dyDescent="0.2">
      <c r="D13" s="2">
        <v>128</v>
      </c>
      <c r="E13">
        <v>17</v>
      </c>
      <c r="F13" t="s">
        <v>27</v>
      </c>
      <c r="G13" t="s">
        <v>20</v>
      </c>
      <c r="H13" t="s">
        <v>28</v>
      </c>
      <c r="I13" s="1">
        <v>43921</v>
      </c>
      <c r="J13" s="1">
        <v>43951</v>
      </c>
      <c r="L13" s="2">
        <f t="shared" si="0"/>
        <v>0</v>
      </c>
    </row>
    <row r="14" spans="1:12" x14ac:dyDescent="0.2">
      <c r="D14" s="2">
        <v>4600</v>
      </c>
      <c r="E14">
        <v>17</v>
      </c>
      <c r="F14" t="s">
        <v>27</v>
      </c>
      <c r="G14" t="s">
        <v>20</v>
      </c>
      <c r="H14" t="s">
        <v>29</v>
      </c>
      <c r="I14" s="1">
        <v>43922</v>
      </c>
      <c r="J14" t="s">
        <v>30</v>
      </c>
      <c r="L14" s="2">
        <f t="shared" si="0"/>
        <v>0</v>
      </c>
    </row>
    <row r="15" spans="1:12" x14ac:dyDescent="0.2">
      <c r="D15" s="2">
        <v>2280</v>
      </c>
      <c r="E15">
        <v>17</v>
      </c>
      <c r="F15" t="s">
        <v>27</v>
      </c>
      <c r="G15" t="s">
        <v>20</v>
      </c>
      <c r="H15" t="s">
        <v>31</v>
      </c>
      <c r="I15" s="1">
        <v>43922</v>
      </c>
      <c r="J15" t="s">
        <v>30</v>
      </c>
      <c r="L15" s="2">
        <f t="shared" si="0"/>
        <v>0</v>
      </c>
    </row>
    <row r="16" spans="1:12" x14ac:dyDescent="0.2">
      <c r="A16" t="s">
        <v>13</v>
      </c>
      <c r="B16">
        <v>1</v>
      </c>
      <c r="C16" s="1">
        <v>43927</v>
      </c>
      <c r="D16" s="2">
        <v>49.18</v>
      </c>
      <c r="E16">
        <v>141</v>
      </c>
      <c r="F16" t="s">
        <v>32</v>
      </c>
      <c r="G16" t="s">
        <v>20</v>
      </c>
      <c r="H16">
        <v>16</v>
      </c>
      <c r="I16" s="1">
        <v>43921</v>
      </c>
      <c r="J16" s="1">
        <v>43921</v>
      </c>
      <c r="K16">
        <v>6</v>
      </c>
      <c r="L16" s="2">
        <f t="shared" si="0"/>
        <v>295.08</v>
      </c>
    </row>
    <row r="17" spans="1:12" x14ac:dyDescent="0.2">
      <c r="A17" t="s">
        <v>13</v>
      </c>
      <c r="B17">
        <v>5</v>
      </c>
      <c r="C17" s="1">
        <v>43927</v>
      </c>
      <c r="D17" s="2">
        <v>109</v>
      </c>
      <c r="E17">
        <v>69</v>
      </c>
      <c r="F17" t="s">
        <v>26</v>
      </c>
      <c r="G17" t="s">
        <v>20</v>
      </c>
      <c r="H17">
        <v>1208001721</v>
      </c>
      <c r="I17" s="1">
        <v>43914</v>
      </c>
      <c r="J17" s="1">
        <v>43944</v>
      </c>
      <c r="L17" s="2">
        <f t="shared" si="0"/>
        <v>0</v>
      </c>
    </row>
    <row r="18" spans="1:12" x14ac:dyDescent="0.2">
      <c r="A18" t="s">
        <v>13</v>
      </c>
      <c r="B18">
        <v>2</v>
      </c>
      <c r="C18" s="1">
        <v>43928</v>
      </c>
      <c r="D18" s="2">
        <v>81.87</v>
      </c>
      <c r="E18">
        <v>142</v>
      </c>
      <c r="F18" t="s">
        <v>33</v>
      </c>
      <c r="J18" t="s">
        <v>25</v>
      </c>
      <c r="L18" s="2">
        <f t="shared" si="0"/>
        <v>0</v>
      </c>
    </row>
    <row r="19" spans="1:12" x14ac:dyDescent="0.2">
      <c r="A19" t="s">
        <v>13</v>
      </c>
      <c r="B19">
        <v>1</v>
      </c>
      <c r="C19" s="1">
        <v>43930</v>
      </c>
      <c r="D19" s="3">
        <v>118582.27</v>
      </c>
      <c r="E19" t="s">
        <v>24</v>
      </c>
      <c r="J19" t="s">
        <v>25</v>
      </c>
      <c r="L19" s="2">
        <f t="shared" si="0"/>
        <v>0</v>
      </c>
    </row>
    <row r="20" spans="1:12" x14ac:dyDescent="0.2">
      <c r="D20" s="2">
        <v>15583.59</v>
      </c>
      <c r="E20">
        <v>36</v>
      </c>
      <c r="F20" t="s">
        <v>34</v>
      </c>
      <c r="G20" t="s">
        <v>20</v>
      </c>
      <c r="H20">
        <v>8020002438</v>
      </c>
      <c r="I20" s="1">
        <v>43899</v>
      </c>
      <c r="J20" t="s">
        <v>35</v>
      </c>
      <c r="K20">
        <v>1</v>
      </c>
      <c r="L20" s="2">
        <f t="shared" si="0"/>
        <v>15583.59</v>
      </c>
    </row>
    <row r="21" spans="1:12" x14ac:dyDescent="0.2">
      <c r="D21" s="2">
        <v>93206.95</v>
      </c>
      <c r="E21">
        <v>36</v>
      </c>
      <c r="F21" t="s">
        <v>34</v>
      </c>
      <c r="G21" t="s">
        <v>18</v>
      </c>
      <c r="H21">
        <v>8720026626</v>
      </c>
      <c r="I21" s="1">
        <v>43899</v>
      </c>
      <c r="J21" t="s">
        <v>35</v>
      </c>
      <c r="K21">
        <v>1</v>
      </c>
      <c r="L21" s="2">
        <f t="shared" si="0"/>
        <v>93206.95</v>
      </c>
    </row>
    <row r="22" spans="1:12" x14ac:dyDescent="0.2">
      <c r="D22" s="2">
        <v>8100</v>
      </c>
      <c r="E22">
        <v>23</v>
      </c>
      <c r="F22" t="s">
        <v>36</v>
      </c>
      <c r="G22" t="s">
        <v>20</v>
      </c>
      <c r="H22" t="s">
        <v>37</v>
      </c>
      <c r="I22" s="1">
        <v>43900</v>
      </c>
      <c r="J22" t="s">
        <v>38</v>
      </c>
      <c r="L22" s="2">
        <f t="shared" si="0"/>
        <v>0</v>
      </c>
    </row>
    <row r="23" spans="1:12" x14ac:dyDescent="0.2">
      <c r="D23" s="2">
        <v>1691.73</v>
      </c>
      <c r="E23">
        <v>19</v>
      </c>
      <c r="F23" t="s">
        <v>39</v>
      </c>
      <c r="G23" t="s">
        <v>18</v>
      </c>
      <c r="H23">
        <v>9</v>
      </c>
      <c r="I23" s="1">
        <v>43929</v>
      </c>
      <c r="J23" t="s">
        <v>40</v>
      </c>
      <c r="L23" s="2">
        <f t="shared" si="0"/>
        <v>0</v>
      </c>
    </row>
    <row r="24" spans="1:12" x14ac:dyDescent="0.2">
      <c r="A24" t="s">
        <v>13</v>
      </c>
      <c r="B24">
        <v>1</v>
      </c>
      <c r="C24" s="1">
        <v>43935</v>
      </c>
      <c r="D24" s="2">
        <v>5900</v>
      </c>
      <c r="E24">
        <v>37</v>
      </c>
      <c r="F24" t="s">
        <v>41</v>
      </c>
      <c r="G24" t="s">
        <v>20</v>
      </c>
      <c r="H24" t="s">
        <v>42</v>
      </c>
      <c r="I24" s="1">
        <v>43902</v>
      </c>
      <c r="J24" s="1">
        <v>43932</v>
      </c>
      <c r="K24">
        <v>3</v>
      </c>
      <c r="L24" s="2">
        <f t="shared" si="0"/>
        <v>17700</v>
      </c>
    </row>
    <row r="25" spans="1:12" x14ac:dyDescent="0.2">
      <c r="A25" t="s">
        <v>13</v>
      </c>
      <c r="B25">
        <v>2</v>
      </c>
      <c r="C25" s="1">
        <v>43935</v>
      </c>
      <c r="D25" s="2">
        <v>327.87</v>
      </c>
      <c r="E25">
        <v>145</v>
      </c>
      <c r="F25" t="s">
        <v>43</v>
      </c>
      <c r="G25" t="s">
        <v>20</v>
      </c>
      <c r="H25" t="s">
        <v>44</v>
      </c>
      <c r="I25" s="1">
        <v>43935</v>
      </c>
      <c r="J25" s="1">
        <v>43935</v>
      </c>
      <c r="L25" s="2">
        <f t="shared" si="0"/>
        <v>0</v>
      </c>
    </row>
    <row r="26" spans="1:12" x14ac:dyDescent="0.2">
      <c r="A26" t="s">
        <v>13</v>
      </c>
      <c r="B26">
        <v>1</v>
      </c>
      <c r="C26" s="1">
        <v>43938</v>
      </c>
      <c r="D26" s="2">
        <v>44421.47</v>
      </c>
      <c r="E26">
        <v>45</v>
      </c>
      <c r="F26" t="s">
        <v>45</v>
      </c>
      <c r="G26" t="s">
        <v>20</v>
      </c>
      <c r="H26" t="s">
        <v>46</v>
      </c>
      <c r="I26" s="1">
        <v>43938</v>
      </c>
      <c r="J26" s="1">
        <v>43968</v>
      </c>
      <c r="L26" s="2">
        <f t="shared" si="0"/>
        <v>0</v>
      </c>
    </row>
    <row r="27" spans="1:12" x14ac:dyDescent="0.2">
      <c r="A27" t="s">
        <v>13</v>
      </c>
      <c r="B27">
        <v>1</v>
      </c>
      <c r="C27" s="1">
        <v>43945</v>
      </c>
      <c r="D27" s="2">
        <v>2275.1999999999998</v>
      </c>
      <c r="E27">
        <v>17</v>
      </c>
      <c r="F27" t="s">
        <v>27</v>
      </c>
      <c r="G27" t="s">
        <v>20</v>
      </c>
      <c r="H27" t="s">
        <v>47</v>
      </c>
      <c r="I27" s="1">
        <v>43943</v>
      </c>
      <c r="J27" s="1">
        <v>43973</v>
      </c>
      <c r="L27" s="2">
        <f t="shared" si="0"/>
        <v>0</v>
      </c>
    </row>
    <row r="28" spans="1:12" x14ac:dyDescent="0.2">
      <c r="A28" t="s">
        <v>13</v>
      </c>
      <c r="B28">
        <v>2</v>
      </c>
      <c r="C28" s="1">
        <v>43945</v>
      </c>
      <c r="D28" s="3">
        <v>9398.89</v>
      </c>
      <c r="E28" t="s">
        <v>24</v>
      </c>
      <c r="J28" t="s">
        <v>25</v>
      </c>
      <c r="L28" s="2">
        <f t="shared" si="0"/>
        <v>0</v>
      </c>
    </row>
    <row r="29" spans="1:12" x14ac:dyDescent="0.2">
      <c r="D29" s="2">
        <v>885.24</v>
      </c>
      <c r="E29">
        <v>143</v>
      </c>
      <c r="F29" t="s">
        <v>48</v>
      </c>
      <c r="G29" t="s">
        <v>20</v>
      </c>
      <c r="H29">
        <v>19</v>
      </c>
      <c r="I29" s="1">
        <v>43931</v>
      </c>
      <c r="J29" s="1">
        <v>43931</v>
      </c>
      <c r="K29">
        <v>14</v>
      </c>
      <c r="L29" s="2">
        <f t="shared" si="0"/>
        <v>12393.36</v>
      </c>
    </row>
    <row r="30" spans="1:12" x14ac:dyDescent="0.2">
      <c r="D30" s="2">
        <v>1789.01</v>
      </c>
      <c r="E30">
        <v>82</v>
      </c>
      <c r="F30" t="s">
        <v>49</v>
      </c>
      <c r="G30" t="s">
        <v>15</v>
      </c>
      <c r="H30">
        <v>2</v>
      </c>
      <c r="I30" s="1">
        <v>43945</v>
      </c>
      <c r="J30" s="1">
        <v>43945</v>
      </c>
      <c r="L30" s="2">
        <f t="shared" si="0"/>
        <v>0</v>
      </c>
    </row>
    <row r="31" spans="1:12" x14ac:dyDescent="0.2">
      <c r="D31" s="2">
        <v>3172</v>
      </c>
      <c r="E31">
        <v>122</v>
      </c>
      <c r="F31" t="s">
        <v>50</v>
      </c>
      <c r="G31" t="s">
        <v>18</v>
      </c>
      <c r="H31" t="s">
        <v>51</v>
      </c>
      <c r="I31" s="1">
        <v>43942</v>
      </c>
      <c r="J31" s="1">
        <v>43972</v>
      </c>
      <c r="L31" s="2">
        <f t="shared" si="0"/>
        <v>0</v>
      </c>
    </row>
    <row r="32" spans="1:12" x14ac:dyDescent="0.2">
      <c r="D32" s="2">
        <v>3552.64</v>
      </c>
      <c r="E32">
        <v>122</v>
      </c>
      <c r="F32" t="s">
        <v>50</v>
      </c>
      <c r="G32" t="s">
        <v>18</v>
      </c>
      <c r="H32" t="s">
        <v>52</v>
      </c>
      <c r="I32" s="1">
        <v>43942</v>
      </c>
      <c r="J32" s="1">
        <v>43972</v>
      </c>
      <c r="L32" s="2">
        <f t="shared" si="0"/>
        <v>0</v>
      </c>
    </row>
    <row r="33" spans="1:12" x14ac:dyDescent="0.2">
      <c r="A33" t="s">
        <v>13</v>
      </c>
      <c r="B33">
        <v>1</v>
      </c>
      <c r="C33" s="1">
        <v>43948</v>
      </c>
      <c r="D33" s="3">
        <v>68325.87</v>
      </c>
      <c r="E33" t="s">
        <v>24</v>
      </c>
      <c r="J33" t="s">
        <v>25</v>
      </c>
      <c r="L33" s="2">
        <f t="shared" si="0"/>
        <v>0</v>
      </c>
    </row>
    <row r="34" spans="1:12" x14ac:dyDescent="0.2">
      <c r="D34" s="2">
        <v>7001.86</v>
      </c>
      <c r="E34">
        <v>56</v>
      </c>
      <c r="F34" t="s">
        <v>53</v>
      </c>
      <c r="G34" t="s">
        <v>18</v>
      </c>
      <c r="H34">
        <v>1000003683</v>
      </c>
      <c r="I34" s="1">
        <v>43769</v>
      </c>
      <c r="J34" s="1">
        <v>43799</v>
      </c>
      <c r="K34">
        <v>149</v>
      </c>
      <c r="L34" s="2">
        <f t="shared" si="0"/>
        <v>1043277.1399999999</v>
      </c>
    </row>
    <row r="35" spans="1:12" x14ac:dyDescent="0.2">
      <c r="D35" s="2">
        <v>3878.46</v>
      </c>
      <c r="E35">
        <v>56</v>
      </c>
      <c r="F35" t="s">
        <v>53</v>
      </c>
      <c r="G35" t="s">
        <v>18</v>
      </c>
      <c r="H35">
        <v>1000004342</v>
      </c>
      <c r="I35" s="1">
        <v>43799</v>
      </c>
      <c r="J35" s="1">
        <v>43829</v>
      </c>
      <c r="K35">
        <v>119</v>
      </c>
      <c r="L35" s="2">
        <f t="shared" si="0"/>
        <v>461536.74</v>
      </c>
    </row>
    <row r="36" spans="1:12" x14ac:dyDescent="0.2">
      <c r="D36" s="2">
        <v>4340.2299999999996</v>
      </c>
      <c r="E36">
        <v>56</v>
      </c>
      <c r="F36" t="s">
        <v>53</v>
      </c>
      <c r="G36" t="s">
        <v>18</v>
      </c>
      <c r="H36">
        <v>1000004777</v>
      </c>
      <c r="I36" s="1">
        <v>43830</v>
      </c>
      <c r="J36" s="1">
        <v>43875</v>
      </c>
      <c r="K36">
        <v>73</v>
      </c>
      <c r="L36" s="2">
        <f t="shared" si="0"/>
        <v>316836.78999999998</v>
      </c>
    </row>
    <row r="37" spans="1:12" x14ac:dyDescent="0.2">
      <c r="D37" s="2">
        <v>4053.27</v>
      </c>
      <c r="E37">
        <v>56</v>
      </c>
      <c r="F37" t="s">
        <v>53</v>
      </c>
      <c r="G37" t="s">
        <v>18</v>
      </c>
      <c r="H37">
        <v>1000000253</v>
      </c>
      <c r="I37" s="1">
        <v>43861</v>
      </c>
      <c r="J37" s="1">
        <v>43906</v>
      </c>
      <c r="K37">
        <v>42</v>
      </c>
      <c r="L37" s="2">
        <f t="shared" si="0"/>
        <v>170237.34</v>
      </c>
    </row>
    <row r="38" spans="1:12" x14ac:dyDescent="0.2">
      <c r="D38" s="2">
        <v>3996.28</v>
      </c>
      <c r="E38">
        <v>56</v>
      </c>
      <c r="F38" t="s">
        <v>53</v>
      </c>
      <c r="G38" t="s">
        <v>18</v>
      </c>
      <c r="H38">
        <v>1000000589</v>
      </c>
      <c r="I38" s="1">
        <v>43890</v>
      </c>
      <c r="J38" s="1">
        <v>43935</v>
      </c>
      <c r="K38">
        <v>13</v>
      </c>
      <c r="L38" s="2">
        <f t="shared" si="0"/>
        <v>51951.64</v>
      </c>
    </row>
    <row r="39" spans="1:12" x14ac:dyDescent="0.2">
      <c r="D39" s="2">
        <v>35219.050000000003</v>
      </c>
      <c r="E39">
        <v>36</v>
      </c>
      <c r="F39" t="s">
        <v>34</v>
      </c>
      <c r="G39" t="s">
        <v>18</v>
      </c>
      <c r="H39">
        <v>1020065611</v>
      </c>
      <c r="I39" s="1">
        <v>43916</v>
      </c>
      <c r="J39" s="1">
        <v>43946</v>
      </c>
      <c r="K39">
        <v>2</v>
      </c>
      <c r="L39" s="2">
        <f t="shared" si="0"/>
        <v>70438.100000000006</v>
      </c>
    </row>
    <row r="40" spans="1:12" x14ac:dyDescent="0.2">
      <c r="D40" s="2">
        <v>5890.95</v>
      </c>
      <c r="E40">
        <v>36</v>
      </c>
      <c r="F40" t="s">
        <v>34</v>
      </c>
      <c r="G40" t="s">
        <v>20</v>
      </c>
      <c r="H40">
        <v>3020216100</v>
      </c>
      <c r="I40" s="1">
        <v>43916</v>
      </c>
      <c r="J40" s="1">
        <v>43946</v>
      </c>
      <c r="K40">
        <v>2</v>
      </c>
      <c r="L40" s="2">
        <f t="shared" si="0"/>
        <v>11781.9</v>
      </c>
    </row>
    <row r="41" spans="1:12" x14ac:dyDescent="0.2">
      <c r="D41" s="2">
        <v>3945.77</v>
      </c>
      <c r="E41">
        <v>56</v>
      </c>
      <c r="F41" t="s">
        <v>53</v>
      </c>
      <c r="G41" t="s">
        <v>18</v>
      </c>
      <c r="H41">
        <v>1000000930</v>
      </c>
      <c r="I41" s="1">
        <v>43921</v>
      </c>
      <c r="J41" s="1">
        <v>43966</v>
      </c>
      <c r="L41" s="2">
        <f t="shared" si="0"/>
        <v>0</v>
      </c>
    </row>
    <row r="42" spans="1:12" x14ac:dyDescent="0.2">
      <c r="A42" t="s">
        <v>13</v>
      </c>
      <c r="B42">
        <v>2</v>
      </c>
      <c r="C42" s="1">
        <v>43949</v>
      </c>
      <c r="D42" s="2">
        <v>132.78</v>
      </c>
      <c r="E42">
        <v>134</v>
      </c>
      <c r="F42" t="s">
        <v>54</v>
      </c>
      <c r="J42" t="s">
        <v>25</v>
      </c>
      <c r="L42" s="2">
        <f t="shared" si="0"/>
        <v>0</v>
      </c>
    </row>
    <row r="43" spans="1:12" x14ac:dyDescent="0.2">
      <c r="A43" t="s">
        <v>13</v>
      </c>
      <c r="B43">
        <v>1</v>
      </c>
      <c r="C43" s="1">
        <v>43951</v>
      </c>
      <c r="D43" s="2">
        <v>6247.6</v>
      </c>
      <c r="E43">
        <v>17</v>
      </c>
      <c r="F43" t="s">
        <v>27</v>
      </c>
      <c r="G43" t="s">
        <v>20</v>
      </c>
      <c r="H43" t="s">
        <v>55</v>
      </c>
      <c r="I43" s="1">
        <v>43951</v>
      </c>
      <c r="J43" s="1">
        <v>43981</v>
      </c>
      <c r="L43" s="2">
        <f t="shared" si="0"/>
        <v>0</v>
      </c>
    </row>
    <row r="44" spans="1:12" x14ac:dyDescent="0.2">
      <c r="A44" t="s">
        <v>13</v>
      </c>
      <c r="B44">
        <v>2</v>
      </c>
      <c r="C44" s="1">
        <v>43951</v>
      </c>
      <c r="D44" s="2">
        <v>114.75</v>
      </c>
      <c r="E44">
        <v>16</v>
      </c>
      <c r="F44" t="s">
        <v>14</v>
      </c>
      <c r="G44" t="s">
        <v>15</v>
      </c>
      <c r="H44">
        <v>2</v>
      </c>
      <c r="I44" s="1">
        <v>43951</v>
      </c>
      <c r="J44" s="1">
        <v>43951</v>
      </c>
      <c r="L44" s="2">
        <f t="shared" si="0"/>
        <v>0</v>
      </c>
    </row>
    <row r="45" spans="1:12" x14ac:dyDescent="0.2">
      <c r="A45" t="s">
        <v>13</v>
      </c>
      <c r="B45">
        <v>3</v>
      </c>
      <c r="C45" s="1">
        <v>43951</v>
      </c>
      <c r="D45" s="2">
        <v>726.13</v>
      </c>
      <c r="E45">
        <v>28</v>
      </c>
      <c r="F45" t="s">
        <v>56</v>
      </c>
      <c r="J45" t="s">
        <v>25</v>
      </c>
      <c r="L45" s="2">
        <f t="shared" si="0"/>
        <v>0</v>
      </c>
    </row>
    <row r="46" spans="1:12" x14ac:dyDescent="0.2">
      <c r="A46" t="s">
        <v>13</v>
      </c>
      <c r="B46">
        <v>4</v>
      </c>
      <c r="C46" s="1">
        <v>43951</v>
      </c>
      <c r="D46" s="3">
        <v>98671.97</v>
      </c>
      <c r="E46" t="s">
        <v>24</v>
      </c>
      <c r="J46" t="s">
        <v>25</v>
      </c>
      <c r="L46" s="2">
        <f t="shared" si="0"/>
        <v>0</v>
      </c>
    </row>
    <row r="47" spans="1:12" x14ac:dyDescent="0.2">
      <c r="D47" s="2">
        <v>296.07</v>
      </c>
      <c r="E47">
        <v>46</v>
      </c>
      <c r="F47" t="s">
        <v>57</v>
      </c>
      <c r="G47" t="s">
        <v>20</v>
      </c>
      <c r="H47">
        <v>1010597713</v>
      </c>
      <c r="I47" s="1">
        <v>43886</v>
      </c>
      <c r="J47" s="1">
        <v>43916</v>
      </c>
      <c r="K47">
        <v>35</v>
      </c>
      <c r="L47" s="2">
        <f t="shared" si="0"/>
        <v>10362.449999999999</v>
      </c>
    </row>
    <row r="48" spans="1:12" x14ac:dyDescent="0.2">
      <c r="D48" s="2">
        <v>2801.5</v>
      </c>
      <c r="E48">
        <v>11</v>
      </c>
      <c r="F48" t="s">
        <v>58</v>
      </c>
      <c r="G48" t="s">
        <v>20</v>
      </c>
      <c r="H48" t="s">
        <v>59</v>
      </c>
      <c r="I48" s="1">
        <v>43896</v>
      </c>
      <c r="J48" t="s">
        <v>60</v>
      </c>
      <c r="K48">
        <v>25</v>
      </c>
      <c r="L48" s="2">
        <f t="shared" si="0"/>
        <v>70037.5</v>
      </c>
    </row>
    <row r="49" spans="4:12" x14ac:dyDescent="0.2">
      <c r="D49" s="2">
        <v>24.55</v>
      </c>
      <c r="E49">
        <v>13</v>
      </c>
      <c r="F49" t="s">
        <v>61</v>
      </c>
      <c r="G49" t="s">
        <v>20</v>
      </c>
      <c r="H49">
        <v>112154</v>
      </c>
      <c r="I49" s="1">
        <v>43902</v>
      </c>
      <c r="J49" s="1">
        <v>43932</v>
      </c>
      <c r="K49">
        <v>19</v>
      </c>
      <c r="L49" s="2">
        <f t="shared" si="0"/>
        <v>466.45</v>
      </c>
    </row>
    <row r="50" spans="4:12" x14ac:dyDescent="0.2">
      <c r="D50" s="2">
        <v>382.5</v>
      </c>
      <c r="E50">
        <v>130</v>
      </c>
      <c r="F50" t="s">
        <v>62</v>
      </c>
      <c r="G50" t="s">
        <v>20</v>
      </c>
      <c r="H50">
        <v>173</v>
      </c>
      <c r="I50" s="1">
        <v>43903</v>
      </c>
      <c r="J50" s="1">
        <v>43933</v>
      </c>
      <c r="K50">
        <v>18</v>
      </c>
      <c r="L50" s="2">
        <f t="shared" si="0"/>
        <v>6885</v>
      </c>
    </row>
    <row r="51" spans="4:12" x14ac:dyDescent="0.2">
      <c r="D51" s="2">
        <v>713.42</v>
      </c>
      <c r="E51">
        <v>26</v>
      </c>
      <c r="F51" t="s">
        <v>17</v>
      </c>
      <c r="G51" t="s">
        <v>20</v>
      </c>
      <c r="H51">
        <v>734</v>
      </c>
      <c r="I51" s="1">
        <v>43905</v>
      </c>
      <c r="J51" s="1">
        <v>43935</v>
      </c>
      <c r="K51">
        <v>16</v>
      </c>
      <c r="L51" s="2">
        <f t="shared" si="0"/>
        <v>11414.72</v>
      </c>
    </row>
    <row r="52" spans="4:12" x14ac:dyDescent="0.2">
      <c r="D52" s="2">
        <v>272.39999999999998</v>
      </c>
      <c r="E52">
        <v>13</v>
      </c>
      <c r="F52" t="s">
        <v>61</v>
      </c>
      <c r="G52" t="s">
        <v>20</v>
      </c>
      <c r="H52">
        <v>113697</v>
      </c>
      <c r="I52" s="1">
        <v>43909</v>
      </c>
      <c r="J52" s="1">
        <v>43939</v>
      </c>
      <c r="K52">
        <v>12</v>
      </c>
      <c r="L52" s="2">
        <f t="shared" si="0"/>
        <v>3268.7999999999997</v>
      </c>
    </row>
    <row r="53" spans="4:12" x14ac:dyDescent="0.2">
      <c r="D53" s="2">
        <v>638.5</v>
      </c>
      <c r="E53">
        <v>20</v>
      </c>
      <c r="F53" t="s">
        <v>63</v>
      </c>
      <c r="G53" t="s">
        <v>18</v>
      </c>
      <c r="H53">
        <v>1116429</v>
      </c>
      <c r="I53" s="1">
        <v>43909</v>
      </c>
      <c r="J53" s="1">
        <v>43939</v>
      </c>
      <c r="K53">
        <v>12</v>
      </c>
      <c r="L53" s="2">
        <f t="shared" si="0"/>
        <v>7662</v>
      </c>
    </row>
    <row r="54" spans="4:12" x14ac:dyDescent="0.2">
      <c r="D54" s="2">
        <v>12082.72</v>
      </c>
      <c r="E54">
        <v>20</v>
      </c>
      <c r="F54" t="s">
        <v>63</v>
      </c>
      <c r="G54" t="s">
        <v>20</v>
      </c>
      <c r="H54">
        <v>2112569</v>
      </c>
      <c r="I54" s="1">
        <v>43909</v>
      </c>
      <c r="J54" s="1">
        <v>43939</v>
      </c>
      <c r="K54">
        <v>12</v>
      </c>
      <c r="L54" s="2">
        <f t="shared" si="0"/>
        <v>144992.63999999998</v>
      </c>
    </row>
    <row r="55" spans="4:12" x14ac:dyDescent="0.2">
      <c r="D55" s="2">
        <v>1100</v>
      </c>
      <c r="E55">
        <v>11</v>
      </c>
      <c r="F55" t="s">
        <v>58</v>
      </c>
      <c r="G55" t="s">
        <v>20</v>
      </c>
      <c r="H55" t="s">
        <v>64</v>
      </c>
      <c r="I55" s="1">
        <v>43916</v>
      </c>
      <c r="J55" s="1">
        <v>43946</v>
      </c>
      <c r="K55">
        <v>5</v>
      </c>
      <c r="L55" s="2">
        <f t="shared" si="0"/>
        <v>5500</v>
      </c>
    </row>
    <row r="56" spans="4:12" x14ac:dyDescent="0.2">
      <c r="D56" s="2">
        <v>2500</v>
      </c>
      <c r="E56">
        <v>138</v>
      </c>
      <c r="F56" t="s">
        <v>65</v>
      </c>
      <c r="G56" t="s">
        <v>20</v>
      </c>
      <c r="H56" t="s">
        <v>66</v>
      </c>
      <c r="I56" s="1">
        <v>43917</v>
      </c>
      <c r="J56" s="1">
        <v>43947</v>
      </c>
      <c r="K56">
        <v>4</v>
      </c>
      <c r="L56" s="2">
        <f t="shared" si="0"/>
        <v>10000</v>
      </c>
    </row>
    <row r="57" spans="4:12" x14ac:dyDescent="0.2">
      <c r="D57" s="2">
        <v>255.3</v>
      </c>
      <c r="E57">
        <v>77</v>
      </c>
      <c r="F57" t="s">
        <v>67</v>
      </c>
      <c r="G57" t="s">
        <v>20</v>
      </c>
      <c r="H57" t="s">
        <v>68</v>
      </c>
      <c r="I57" s="1">
        <v>43920</v>
      </c>
      <c r="J57" s="1">
        <v>43950</v>
      </c>
      <c r="K57">
        <v>1</v>
      </c>
      <c r="L57" s="2">
        <f t="shared" si="0"/>
        <v>255.3</v>
      </c>
    </row>
    <row r="58" spans="4:12" x14ac:dyDescent="0.2">
      <c r="D58" s="2">
        <v>280</v>
      </c>
      <c r="E58">
        <v>140</v>
      </c>
      <c r="F58" t="s">
        <v>69</v>
      </c>
      <c r="G58" t="s">
        <v>20</v>
      </c>
      <c r="H58">
        <v>140</v>
      </c>
      <c r="I58" s="1">
        <v>43921</v>
      </c>
      <c r="J58" s="1">
        <v>43951</v>
      </c>
      <c r="L58" s="2">
        <f t="shared" si="0"/>
        <v>0</v>
      </c>
    </row>
    <row r="59" spans="4:12" x14ac:dyDescent="0.2">
      <c r="D59" s="2">
        <v>1741.71</v>
      </c>
      <c r="E59">
        <v>144</v>
      </c>
      <c r="F59" t="s">
        <v>70</v>
      </c>
      <c r="G59" t="s">
        <v>18</v>
      </c>
      <c r="H59">
        <v>173</v>
      </c>
      <c r="I59" s="1">
        <v>43921</v>
      </c>
      <c r="J59" s="1">
        <v>43951</v>
      </c>
      <c r="L59" s="2">
        <f t="shared" si="0"/>
        <v>0</v>
      </c>
    </row>
    <row r="60" spans="4:12" x14ac:dyDescent="0.2">
      <c r="D60" s="2">
        <v>400.03</v>
      </c>
      <c r="E60">
        <v>26</v>
      </c>
      <c r="F60" t="s">
        <v>17</v>
      </c>
      <c r="G60" t="s">
        <v>20</v>
      </c>
      <c r="H60">
        <v>940</v>
      </c>
      <c r="I60" s="1">
        <v>43921</v>
      </c>
      <c r="J60" s="1">
        <v>43951</v>
      </c>
      <c r="L60" s="2">
        <f t="shared" si="0"/>
        <v>0</v>
      </c>
    </row>
    <row r="61" spans="4:12" x14ac:dyDescent="0.2">
      <c r="D61" s="2">
        <v>314.79000000000002</v>
      </c>
      <c r="E61">
        <v>10</v>
      </c>
      <c r="F61" t="s">
        <v>71</v>
      </c>
      <c r="G61" t="s">
        <v>20</v>
      </c>
      <c r="H61" t="s">
        <v>72</v>
      </c>
      <c r="I61" s="1">
        <v>43921</v>
      </c>
      <c r="J61" s="1">
        <v>43951</v>
      </c>
      <c r="L61" s="2">
        <f t="shared" si="0"/>
        <v>0</v>
      </c>
    </row>
    <row r="62" spans="4:12" x14ac:dyDescent="0.2">
      <c r="D62" s="2">
        <v>125</v>
      </c>
      <c r="E62">
        <v>10</v>
      </c>
      <c r="F62" t="s">
        <v>71</v>
      </c>
      <c r="G62" t="s">
        <v>20</v>
      </c>
      <c r="H62" t="s">
        <v>73</v>
      </c>
      <c r="I62" s="1">
        <v>43921</v>
      </c>
      <c r="J62" s="1">
        <v>43951</v>
      </c>
      <c r="L62" s="2">
        <f t="shared" si="0"/>
        <v>0</v>
      </c>
    </row>
    <row r="63" spans="4:12" x14ac:dyDescent="0.2">
      <c r="D63" s="2">
        <v>396.6</v>
      </c>
      <c r="E63">
        <v>5</v>
      </c>
      <c r="F63" t="s">
        <v>74</v>
      </c>
      <c r="G63" t="s">
        <v>20</v>
      </c>
      <c r="H63" t="s">
        <v>75</v>
      </c>
      <c r="I63" s="1">
        <v>43921</v>
      </c>
      <c r="J63" s="1">
        <v>43951</v>
      </c>
      <c r="L63" s="2">
        <f t="shared" si="0"/>
        <v>0</v>
      </c>
    </row>
    <row r="64" spans="4:12" x14ac:dyDescent="0.2">
      <c r="D64" s="2">
        <v>530</v>
      </c>
      <c r="E64">
        <v>63</v>
      </c>
      <c r="F64" t="s">
        <v>76</v>
      </c>
      <c r="G64" t="s">
        <v>20</v>
      </c>
      <c r="H64" t="s">
        <v>77</v>
      </c>
      <c r="I64" s="1">
        <v>43921</v>
      </c>
      <c r="J64" s="1">
        <v>43951</v>
      </c>
      <c r="L64" s="2">
        <f t="shared" si="0"/>
        <v>0</v>
      </c>
    </row>
    <row r="65" spans="4:12" x14ac:dyDescent="0.2">
      <c r="D65" s="2">
        <v>919.91</v>
      </c>
      <c r="E65">
        <v>13</v>
      </c>
      <c r="F65" t="s">
        <v>61</v>
      </c>
      <c r="G65" t="s">
        <v>20</v>
      </c>
      <c r="H65">
        <v>114874</v>
      </c>
      <c r="I65" s="1">
        <v>43921</v>
      </c>
      <c r="J65" s="1">
        <v>43951</v>
      </c>
      <c r="L65" s="2">
        <f t="shared" si="0"/>
        <v>0</v>
      </c>
    </row>
    <row r="66" spans="4:12" x14ac:dyDescent="0.2">
      <c r="D66" s="2">
        <v>1979.36</v>
      </c>
      <c r="E66">
        <v>13</v>
      </c>
      <c r="F66" t="s">
        <v>61</v>
      </c>
      <c r="G66" t="s">
        <v>20</v>
      </c>
      <c r="H66">
        <v>117174</v>
      </c>
      <c r="I66" s="1">
        <v>43921</v>
      </c>
      <c r="J66" s="1">
        <v>43951</v>
      </c>
      <c r="L66" s="2">
        <f t="shared" si="0"/>
        <v>0</v>
      </c>
    </row>
    <row r="67" spans="4:12" x14ac:dyDescent="0.2">
      <c r="D67" s="2">
        <v>6189.74</v>
      </c>
      <c r="E67">
        <v>13</v>
      </c>
      <c r="F67" t="s">
        <v>61</v>
      </c>
      <c r="G67" t="s">
        <v>20</v>
      </c>
      <c r="H67">
        <v>117177</v>
      </c>
      <c r="I67" s="1">
        <v>43921</v>
      </c>
      <c r="J67" s="1">
        <v>43951</v>
      </c>
      <c r="L67" s="2">
        <f t="shared" si="0"/>
        <v>0</v>
      </c>
    </row>
    <row r="68" spans="4:12" x14ac:dyDescent="0.2">
      <c r="D68" s="2">
        <v>1160</v>
      </c>
      <c r="E68">
        <v>63</v>
      </c>
      <c r="F68" t="s">
        <v>76</v>
      </c>
      <c r="G68" t="s">
        <v>78</v>
      </c>
      <c r="H68" t="s">
        <v>79</v>
      </c>
      <c r="I68" s="1">
        <v>43921</v>
      </c>
      <c r="J68" s="1">
        <v>43951</v>
      </c>
      <c r="L68" s="2">
        <f t="shared" si="0"/>
        <v>0</v>
      </c>
    </row>
    <row r="69" spans="4:12" x14ac:dyDescent="0.2">
      <c r="D69" s="2">
        <v>259.8</v>
      </c>
      <c r="E69">
        <v>11</v>
      </c>
      <c r="F69" t="s">
        <v>58</v>
      </c>
      <c r="G69" t="s">
        <v>20</v>
      </c>
      <c r="H69" t="s">
        <v>80</v>
      </c>
      <c r="I69" s="1">
        <v>43921</v>
      </c>
      <c r="J69" s="1">
        <v>43951</v>
      </c>
      <c r="L69" s="2">
        <f t="shared" si="0"/>
        <v>0</v>
      </c>
    </row>
    <row r="70" spans="4:12" x14ac:dyDescent="0.2">
      <c r="D70" s="2">
        <v>30</v>
      </c>
      <c r="E70">
        <v>11</v>
      </c>
      <c r="F70" t="s">
        <v>58</v>
      </c>
      <c r="G70" t="s">
        <v>20</v>
      </c>
      <c r="H70" t="s">
        <v>81</v>
      </c>
      <c r="I70" s="1">
        <v>43921</v>
      </c>
      <c r="J70" s="1">
        <v>43951</v>
      </c>
      <c r="L70" s="2">
        <f t="shared" si="0"/>
        <v>0</v>
      </c>
    </row>
    <row r="71" spans="4:12" x14ac:dyDescent="0.2">
      <c r="D71" s="2">
        <v>4034</v>
      </c>
      <c r="E71">
        <v>35</v>
      </c>
      <c r="F71" t="s">
        <v>82</v>
      </c>
      <c r="G71" t="s">
        <v>20</v>
      </c>
      <c r="H71">
        <v>810746</v>
      </c>
      <c r="I71" s="1">
        <v>43921</v>
      </c>
      <c r="J71" s="1">
        <v>43951</v>
      </c>
      <c r="L71" s="2">
        <f t="shared" ref="L71:L134" si="1">(D71*K71)</f>
        <v>0</v>
      </c>
    </row>
    <row r="72" spans="4:12" x14ac:dyDescent="0.2">
      <c r="D72" s="2">
        <v>1528.48</v>
      </c>
      <c r="E72">
        <v>18</v>
      </c>
      <c r="F72" t="s">
        <v>83</v>
      </c>
      <c r="G72" t="s">
        <v>20</v>
      </c>
      <c r="H72">
        <v>59</v>
      </c>
      <c r="I72" s="1">
        <v>43921</v>
      </c>
      <c r="J72" s="1">
        <v>43951</v>
      </c>
      <c r="L72" s="2">
        <f t="shared" si="1"/>
        <v>0</v>
      </c>
    </row>
    <row r="73" spans="4:12" x14ac:dyDescent="0.2">
      <c r="D73" s="2">
        <v>1003.6</v>
      </c>
      <c r="E73">
        <v>14</v>
      </c>
      <c r="F73" t="s">
        <v>84</v>
      </c>
      <c r="G73" t="s">
        <v>20</v>
      </c>
      <c r="H73" t="s">
        <v>85</v>
      </c>
      <c r="I73" s="1">
        <v>43921</v>
      </c>
      <c r="J73" s="1">
        <v>43951</v>
      </c>
      <c r="L73" s="2">
        <f t="shared" si="1"/>
        <v>0</v>
      </c>
    </row>
    <row r="74" spans="4:12" x14ac:dyDescent="0.2">
      <c r="D74" s="2">
        <v>2802.5</v>
      </c>
      <c r="E74">
        <v>20</v>
      </c>
      <c r="F74" t="s">
        <v>63</v>
      </c>
      <c r="G74" t="s">
        <v>18</v>
      </c>
      <c r="H74">
        <v>1119507</v>
      </c>
      <c r="I74" s="1">
        <v>43921</v>
      </c>
      <c r="J74" s="1">
        <v>43951</v>
      </c>
      <c r="L74" s="2">
        <f t="shared" si="1"/>
        <v>0</v>
      </c>
    </row>
    <row r="75" spans="4:12" x14ac:dyDescent="0.2">
      <c r="D75" s="2">
        <v>294.5</v>
      </c>
      <c r="E75">
        <v>20</v>
      </c>
      <c r="F75" t="s">
        <v>63</v>
      </c>
      <c r="G75" t="s">
        <v>18</v>
      </c>
      <c r="H75">
        <v>1119508</v>
      </c>
      <c r="I75" s="1">
        <v>43921</v>
      </c>
      <c r="J75" s="1">
        <v>43951</v>
      </c>
      <c r="L75" s="2">
        <f t="shared" si="1"/>
        <v>0</v>
      </c>
    </row>
    <row r="76" spans="4:12" x14ac:dyDescent="0.2">
      <c r="D76" s="2">
        <v>285.39999999999998</v>
      </c>
      <c r="E76">
        <v>20</v>
      </c>
      <c r="F76" t="s">
        <v>63</v>
      </c>
      <c r="G76" t="s">
        <v>18</v>
      </c>
      <c r="H76">
        <v>1119643</v>
      </c>
      <c r="I76" s="1">
        <v>43921</v>
      </c>
      <c r="J76" s="1">
        <v>43951</v>
      </c>
      <c r="L76" s="2">
        <f t="shared" si="1"/>
        <v>0</v>
      </c>
    </row>
    <row r="77" spans="4:12" x14ac:dyDescent="0.2">
      <c r="D77" s="2">
        <v>19143.5</v>
      </c>
      <c r="E77">
        <v>20</v>
      </c>
      <c r="F77" t="s">
        <v>63</v>
      </c>
      <c r="G77" t="s">
        <v>20</v>
      </c>
      <c r="H77">
        <v>2114910</v>
      </c>
      <c r="I77" s="1">
        <v>43921</v>
      </c>
      <c r="J77" s="1">
        <v>43951</v>
      </c>
      <c r="L77" s="2">
        <f t="shared" si="1"/>
        <v>0</v>
      </c>
    </row>
    <row r="78" spans="4:12" x14ac:dyDescent="0.2">
      <c r="D78" s="2">
        <v>443.45</v>
      </c>
      <c r="E78">
        <v>20</v>
      </c>
      <c r="F78" t="s">
        <v>63</v>
      </c>
      <c r="G78" t="s">
        <v>20</v>
      </c>
      <c r="H78">
        <v>2114911</v>
      </c>
      <c r="I78" s="1">
        <v>43921</v>
      </c>
      <c r="J78" s="1">
        <v>43951</v>
      </c>
      <c r="L78" s="2">
        <f t="shared" si="1"/>
        <v>0</v>
      </c>
    </row>
    <row r="79" spans="4:12" x14ac:dyDescent="0.2">
      <c r="D79" s="2">
        <v>42.14</v>
      </c>
      <c r="E79">
        <v>20</v>
      </c>
      <c r="F79" t="s">
        <v>63</v>
      </c>
      <c r="G79" t="s">
        <v>20</v>
      </c>
      <c r="H79">
        <v>2114912</v>
      </c>
      <c r="I79" s="1">
        <v>43921</v>
      </c>
      <c r="J79" s="1">
        <v>43951</v>
      </c>
      <c r="L79" s="2">
        <f t="shared" si="1"/>
        <v>0</v>
      </c>
    </row>
    <row r="80" spans="4:12" x14ac:dyDescent="0.2">
      <c r="D80" s="2">
        <v>28361.74</v>
      </c>
      <c r="E80">
        <v>20</v>
      </c>
      <c r="F80" t="s">
        <v>63</v>
      </c>
      <c r="G80" t="s">
        <v>20</v>
      </c>
      <c r="H80">
        <v>2115216</v>
      </c>
      <c r="I80" s="1">
        <v>43921</v>
      </c>
      <c r="J80" s="1">
        <v>43951</v>
      </c>
      <c r="L80" s="2">
        <f t="shared" si="1"/>
        <v>0</v>
      </c>
    </row>
    <row r="81" spans="1:12" x14ac:dyDescent="0.2">
      <c r="D81" s="2">
        <v>187.62</v>
      </c>
      <c r="E81">
        <v>20</v>
      </c>
      <c r="F81" t="s">
        <v>63</v>
      </c>
      <c r="G81" t="s">
        <v>20</v>
      </c>
      <c r="H81">
        <v>2115217</v>
      </c>
      <c r="I81" s="1">
        <v>43921</v>
      </c>
      <c r="J81" s="1">
        <v>43951</v>
      </c>
      <c r="L81" s="2">
        <f t="shared" si="1"/>
        <v>0</v>
      </c>
    </row>
    <row r="82" spans="1:12" x14ac:dyDescent="0.2">
      <c r="D82" s="2">
        <v>3847.72</v>
      </c>
      <c r="E82">
        <v>20</v>
      </c>
      <c r="F82" t="s">
        <v>63</v>
      </c>
      <c r="G82" t="s">
        <v>20</v>
      </c>
      <c r="H82">
        <v>2115300</v>
      </c>
      <c r="I82" s="1">
        <v>43921</v>
      </c>
      <c r="J82" s="1">
        <v>43951</v>
      </c>
      <c r="L82" s="2">
        <f t="shared" si="1"/>
        <v>0</v>
      </c>
    </row>
    <row r="83" spans="1:12" x14ac:dyDescent="0.2">
      <c r="D83" s="2">
        <v>184.6</v>
      </c>
      <c r="E83">
        <v>42</v>
      </c>
      <c r="F83" t="s">
        <v>86</v>
      </c>
      <c r="G83" t="s">
        <v>20</v>
      </c>
      <c r="H83" t="s">
        <v>87</v>
      </c>
      <c r="I83" s="1">
        <v>43921</v>
      </c>
      <c r="J83" s="1">
        <v>43951</v>
      </c>
      <c r="L83" s="2">
        <f t="shared" si="1"/>
        <v>0</v>
      </c>
    </row>
    <row r="84" spans="1:12" x14ac:dyDescent="0.2">
      <c r="D84" s="2">
        <v>971.58</v>
      </c>
      <c r="E84">
        <v>27</v>
      </c>
      <c r="F84" t="s">
        <v>88</v>
      </c>
      <c r="G84" t="s">
        <v>20</v>
      </c>
      <c r="H84">
        <v>808</v>
      </c>
      <c r="I84" s="1">
        <v>43922</v>
      </c>
      <c r="J84" t="s">
        <v>30</v>
      </c>
      <c r="L84" s="2">
        <f t="shared" si="1"/>
        <v>0</v>
      </c>
    </row>
    <row r="85" spans="1:12" x14ac:dyDescent="0.2">
      <c r="D85" s="2">
        <v>147.24</v>
      </c>
      <c r="E85">
        <v>1</v>
      </c>
      <c r="F85" t="s">
        <v>89</v>
      </c>
      <c r="G85" t="s">
        <v>20</v>
      </c>
      <c r="H85">
        <v>2693</v>
      </c>
      <c r="I85" s="1">
        <v>43921</v>
      </c>
      <c r="J85" s="1">
        <v>43981</v>
      </c>
      <c r="L85" s="2">
        <f t="shared" si="1"/>
        <v>0</v>
      </c>
    </row>
    <row r="86" spans="1:12" x14ac:dyDescent="0.2">
      <c r="A86" t="s">
        <v>13</v>
      </c>
      <c r="B86">
        <v>1</v>
      </c>
      <c r="C86" s="1">
        <v>43955</v>
      </c>
      <c r="D86" s="2">
        <v>6880</v>
      </c>
      <c r="E86">
        <v>17</v>
      </c>
      <c r="F86" t="s">
        <v>27</v>
      </c>
      <c r="J86" t="s">
        <v>25</v>
      </c>
      <c r="L86" s="2">
        <f t="shared" si="1"/>
        <v>0</v>
      </c>
    </row>
    <row r="87" spans="1:12" x14ac:dyDescent="0.2">
      <c r="A87" t="s">
        <v>13</v>
      </c>
      <c r="B87">
        <v>3</v>
      </c>
      <c r="C87" s="1">
        <v>43955</v>
      </c>
      <c r="D87" s="2">
        <v>8.56</v>
      </c>
      <c r="E87">
        <v>147</v>
      </c>
      <c r="F87" t="s">
        <v>90</v>
      </c>
      <c r="G87" t="s">
        <v>20</v>
      </c>
      <c r="H87">
        <v>1303049189</v>
      </c>
      <c r="I87" s="1">
        <v>43945</v>
      </c>
      <c r="J87" s="1">
        <v>43975</v>
      </c>
      <c r="L87" s="2">
        <f t="shared" si="1"/>
        <v>0</v>
      </c>
    </row>
    <row r="88" spans="1:12" x14ac:dyDescent="0.2">
      <c r="A88" t="s">
        <v>13</v>
      </c>
      <c r="B88">
        <v>2</v>
      </c>
      <c r="C88" s="1">
        <v>43956</v>
      </c>
      <c r="D88" s="2">
        <v>4390.99</v>
      </c>
      <c r="E88">
        <v>8</v>
      </c>
      <c r="F88" t="s">
        <v>91</v>
      </c>
      <c r="G88" t="s">
        <v>15</v>
      </c>
      <c r="H88">
        <v>2</v>
      </c>
      <c r="I88" s="1">
        <v>43956</v>
      </c>
      <c r="J88" t="s">
        <v>25</v>
      </c>
      <c r="L88" s="2">
        <f t="shared" si="1"/>
        <v>0</v>
      </c>
    </row>
    <row r="89" spans="1:12" x14ac:dyDescent="0.2">
      <c r="A89" t="s">
        <v>13</v>
      </c>
      <c r="B89">
        <v>3</v>
      </c>
      <c r="C89" s="1">
        <v>43956</v>
      </c>
      <c r="D89" s="2">
        <v>1584.9</v>
      </c>
      <c r="E89">
        <v>149</v>
      </c>
      <c r="F89" t="s">
        <v>92</v>
      </c>
      <c r="G89" t="s">
        <v>20</v>
      </c>
      <c r="H89" t="s">
        <v>93</v>
      </c>
      <c r="I89" s="1">
        <v>43973</v>
      </c>
      <c r="J89" s="1">
        <v>44003</v>
      </c>
      <c r="L89" s="2">
        <f t="shared" si="1"/>
        <v>0</v>
      </c>
    </row>
    <row r="90" spans="1:12" x14ac:dyDescent="0.2">
      <c r="A90" t="s">
        <v>13</v>
      </c>
      <c r="B90">
        <v>2</v>
      </c>
      <c r="C90" s="1">
        <v>43962</v>
      </c>
      <c r="D90" s="2">
        <v>361.18</v>
      </c>
      <c r="E90">
        <v>85</v>
      </c>
      <c r="F90" t="s">
        <v>19</v>
      </c>
      <c r="G90" t="s">
        <v>20</v>
      </c>
      <c r="H90">
        <v>202022214514</v>
      </c>
      <c r="I90" s="1">
        <v>43945</v>
      </c>
      <c r="J90" s="1">
        <v>43975</v>
      </c>
      <c r="L90" s="2">
        <f t="shared" si="1"/>
        <v>0</v>
      </c>
    </row>
    <row r="91" spans="1:12" x14ac:dyDescent="0.2">
      <c r="A91" t="s">
        <v>13</v>
      </c>
      <c r="B91">
        <v>4</v>
      </c>
      <c r="C91" s="1">
        <v>43962</v>
      </c>
      <c r="D91" s="2">
        <v>-184.6</v>
      </c>
      <c r="E91">
        <v>42</v>
      </c>
      <c r="F91" t="s">
        <v>86</v>
      </c>
      <c r="G91" t="s">
        <v>94</v>
      </c>
      <c r="H91">
        <v>2</v>
      </c>
      <c r="I91" s="1">
        <v>43908</v>
      </c>
      <c r="J91" s="1">
        <v>43908</v>
      </c>
      <c r="K91">
        <v>54</v>
      </c>
      <c r="L91" s="2">
        <f t="shared" si="1"/>
        <v>-9968.4</v>
      </c>
    </row>
    <row r="92" spans="1:12" x14ac:dyDescent="0.2">
      <c r="A92" t="s">
        <v>13</v>
      </c>
      <c r="B92">
        <v>1</v>
      </c>
      <c r="C92" s="1">
        <v>43963</v>
      </c>
      <c r="D92" s="3">
        <v>207745.54</v>
      </c>
      <c r="E92" t="s">
        <v>24</v>
      </c>
      <c r="J92" t="s">
        <v>25</v>
      </c>
      <c r="L92" s="2">
        <f t="shared" si="1"/>
        <v>0</v>
      </c>
    </row>
    <row r="93" spans="1:12" x14ac:dyDescent="0.2">
      <c r="D93" s="2">
        <v>1500</v>
      </c>
      <c r="E93">
        <v>30</v>
      </c>
      <c r="F93" t="s">
        <v>95</v>
      </c>
      <c r="G93" t="s">
        <v>20</v>
      </c>
      <c r="H93" t="s">
        <v>96</v>
      </c>
      <c r="I93" s="1">
        <v>43621</v>
      </c>
      <c r="J93" t="s">
        <v>97</v>
      </c>
      <c r="K93">
        <v>312</v>
      </c>
      <c r="L93" s="2">
        <f t="shared" si="1"/>
        <v>468000</v>
      </c>
    </row>
    <row r="94" spans="1:12" x14ac:dyDescent="0.2">
      <c r="D94" s="2">
        <v>82.14</v>
      </c>
      <c r="E94">
        <v>7</v>
      </c>
      <c r="F94" t="s">
        <v>98</v>
      </c>
      <c r="G94" t="s">
        <v>20</v>
      </c>
      <c r="H94">
        <v>13575</v>
      </c>
      <c r="I94" s="1">
        <v>43621</v>
      </c>
      <c r="J94" t="s">
        <v>99</v>
      </c>
      <c r="K94">
        <v>282</v>
      </c>
      <c r="L94" s="2">
        <f t="shared" si="1"/>
        <v>23163.48</v>
      </c>
    </row>
    <row r="95" spans="1:12" x14ac:dyDescent="0.2">
      <c r="D95" s="2">
        <v>206163.4</v>
      </c>
      <c r="E95">
        <v>36</v>
      </c>
      <c r="F95" t="s">
        <v>34</v>
      </c>
      <c r="G95" t="s">
        <v>18</v>
      </c>
      <c r="H95">
        <v>1020076239</v>
      </c>
      <c r="I95" s="1">
        <v>43928</v>
      </c>
      <c r="J95" t="s">
        <v>100</v>
      </c>
      <c r="K95">
        <v>5</v>
      </c>
      <c r="L95" s="2">
        <f t="shared" si="1"/>
        <v>1030817</v>
      </c>
    </row>
    <row r="96" spans="1:12" x14ac:dyDescent="0.2">
      <c r="A96" t="s">
        <v>13</v>
      </c>
      <c r="B96">
        <v>2</v>
      </c>
      <c r="C96" s="1">
        <v>43963</v>
      </c>
      <c r="D96" s="2">
        <v>1933.54</v>
      </c>
      <c r="E96">
        <v>19</v>
      </c>
      <c r="F96" t="s">
        <v>39</v>
      </c>
      <c r="G96" t="s">
        <v>18</v>
      </c>
      <c r="H96">
        <v>11</v>
      </c>
      <c r="I96" s="1">
        <v>43962</v>
      </c>
      <c r="J96" s="1">
        <v>43992</v>
      </c>
      <c r="L96" s="2">
        <f t="shared" si="1"/>
        <v>0</v>
      </c>
    </row>
    <row r="97" spans="1:12" x14ac:dyDescent="0.2">
      <c r="A97" t="s">
        <v>13</v>
      </c>
      <c r="B97">
        <v>1</v>
      </c>
      <c r="C97" s="1">
        <v>43969</v>
      </c>
      <c r="D97" s="2">
        <v>234.73</v>
      </c>
      <c r="E97">
        <v>134</v>
      </c>
      <c r="F97" t="s">
        <v>54</v>
      </c>
      <c r="G97" t="s">
        <v>20</v>
      </c>
      <c r="H97" t="s">
        <v>101</v>
      </c>
      <c r="I97" s="1">
        <v>43962</v>
      </c>
      <c r="J97" s="1">
        <v>43962</v>
      </c>
      <c r="K97">
        <v>7</v>
      </c>
      <c r="L97" s="2">
        <f t="shared" si="1"/>
        <v>1643.11</v>
      </c>
    </row>
    <row r="98" spans="1:12" x14ac:dyDescent="0.2">
      <c r="A98" t="s">
        <v>13</v>
      </c>
      <c r="B98">
        <v>2</v>
      </c>
      <c r="C98" s="1">
        <v>43969</v>
      </c>
      <c r="D98" s="3">
        <v>9659.3700000000008</v>
      </c>
      <c r="E98" t="s">
        <v>24</v>
      </c>
      <c r="G98" t="s">
        <v>15</v>
      </c>
      <c r="H98">
        <v>2</v>
      </c>
      <c r="I98" s="1">
        <v>43969</v>
      </c>
      <c r="J98" t="s">
        <v>25</v>
      </c>
      <c r="L98" s="2">
        <f t="shared" si="1"/>
        <v>0</v>
      </c>
    </row>
    <row r="99" spans="1:12" x14ac:dyDescent="0.2">
      <c r="D99" s="2">
        <v>7295.6</v>
      </c>
      <c r="E99">
        <v>8</v>
      </c>
      <c r="F99" t="s">
        <v>91</v>
      </c>
      <c r="J99" s="1">
        <v>43969</v>
      </c>
      <c r="L99" s="2">
        <f t="shared" si="1"/>
        <v>0</v>
      </c>
    </row>
    <row r="100" spans="1:12" x14ac:dyDescent="0.2">
      <c r="D100" s="2">
        <v>2363.77</v>
      </c>
      <c r="E100">
        <v>31</v>
      </c>
      <c r="F100" t="s">
        <v>102</v>
      </c>
      <c r="J100" s="1">
        <v>43969</v>
      </c>
      <c r="L100" s="2">
        <f t="shared" si="1"/>
        <v>0</v>
      </c>
    </row>
    <row r="101" spans="1:12" x14ac:dyDescent="0.2">
      <c r="A101" t="s">
        <v>13</v>
      </c>
      <c r="B101">
        <v>1</v>
      </c>
      <c r="C101" s="1">
        <v>43970</v>
      </c>
      <c r="D101" s="2">
        <v>3475.2</v>
      </c>
      <c r="E101">
        <v>17</v>
      </c>
      <c r="F101" t="s">
        <v>27</v>
      </c>
      <c r="J101" t="s">
        <v>25</v>
      </c>
      <c r="L101" s="2">
        <f t="shared" si="1"/>
        <v>0</v>
      </c>
    </row>
    <row r="102" spans="1:12" x14ac:dyDescent="0.2">
      <c r="A102" t="s">
        <v>13</v>
      </c>
      <c r="B102">
        <v>5</v>
      </c>
      <c r="C102" s="1">
        <v>43978</v>
      </c>
      <c r="D102" s="2">
        <v>199</v>
      </c>
      <c r="E102">
        <v>33</v>
      </c>
      <c r="F102" t="s">
        <v>103</v>
      </c>
      <c r="G102" t="s">
        <v>20</v>
      </c>
      <c r="H102" t="s">
        <v>104</v>
      </c>
      <c r="I102" s="1">
        <v>43937</v>
      </c>
      <c r="J102" s="1">
        <v>43967</v>
      </c>
      <c r="K102">
        <v>11</v>
      </c>
      <c r="L102" s="2">
        <f t="shared" si="1"/>
        <v>2189</v>
      </c>
    </row>
    <row r="103" spans="1:12" x14ac:dyDescent="0.2">
      <c r="A103" t="s">
        <v>13</v>
      </c>
      <c r="B103">
        <v>1</v>
      </c>
      <c r="C103" s="1">
        <v>43983</v>
      </c>
      <c r="D103" s="2">
        <v>1233.04</v>
      </c>
      <c r="E103">
        <v>64</v>
      </c>
      <c r="F103" t="s">
        <v>105</v>
      </c>
      <c r="J103" t="s">
        <v>25</v>
      </c>
      <c r="L103" s="2">
        <f t="shared" si="1"/>
        <v>0</v>
      </c>
    </row>
    <row r="104" spans="1:12" x14ac:dyDescent="0.2">
      <c r="A104" t="s">
        <v>13</v>
      </c>
      <c r="B104">
        <v>2</v>
      </c>
      <c r="C104" s="1">
        <v>43983</v>
      </c>
      <c r="D104" s="3">
        <v>24463.4</v>
      </c>
      <c r="E104" t="s">
        <v>24</v>
      </c>
      <c r="J104" t="s">
        <v>25</v>
      </c>
      <c r="L104" s="2">
        <f t="shared" si="1"/>
        <v>0</v>
      </c>
    </row>
    <row r="105" spans="1:12" x14ac:dyDescent="0.2">
      <c r="D105" s="2">
        <v>1422.4</v>
      </c>
      <c r="E105">
        <v>78</v>
      </c>
      <c r="F105" t="s">
        <v>106</v>
      </c>
      <c r="G105" t="s">
        <v>20</v>
      </c>
      <c r="H105" t="s">
        <v>107</v>
      </c>
      <c r="I105" s="1">
        <v>43937</v>
      </c>
      <c r="J105" s="1">
        <v>43967</v>
      </c>
      <c r="K105">
        <v>16</v>
      </c>
      <c r="L105" s="2">
        <f t="shared" si="1"/>
        <v>22758.400000000001</v>
      </c>
    </row>
    <row r="106" spans="1:12" x14ac:dyDescent="0.2">
      <c r="D106" s="2">
        <v>3125.87</v>
      </c>
      <c r="E106">
        <v>7</v>
      </c>
      <c r="F106" t="s">
        <v>98</v>
      </c>
      <c r="G106" t="s">
        <v>20</v>
      </c>
      <c r="H106">
        <v>9394</v>
      </c>
      <c r="I106" s="1">
        <v>43937</v>
      </c>
      <c r="J106" s="1">
        <v>43967</v>
      </c>
      <c r="K106">
        <v>16</v>
      </c>
      <c r="L106" s="2">
        <f t="shared" si="1"/>
        <v>50013.919999999998</v>
      </c>
    </row>
    <row r="107" spans="1:12" x14ac:dyDescent="0.2">
      <c r="D107" s="2">
        <v>60.42</v>
      </c>
      <c r="E107">
        <v>20</v>
      </c>
      <c r="F107" t="s">
        <v>63</v>
      </c>
      <c r="G107" t="s">
        <v>20</v>
      </c>
      <c r="H107">
        <v>2115784</v>
      </c>
      <c r="I107" s="1">
        <v>43937</v>
      </c>
      <c r="J107" s="1">
        <v>43967</v>
      </c>
      <c r="K107">
        <v>16</v>
      </c>
      <c r="L107" s="2">
        <f t="shared" si="1"/>
        <v>966.72</v>
      </c>
    </row>
    <row r="108" spans="1:12" x14ac:dyDescent="0.2">
      <c r="D108" s="2">
        <v>600</v>
      </c>
      <c r="E108">
        <v>21</v>
      </c>
      <c r="F108" t="s">
        <v>108</v>
      </c>
      <c r="G108" t="s">
        <v>20</v>
      </c>
      <c r="H108">
        <v>200201000412</v>
      </c>
      <c r="I108" s="1">
        <v>43941</v>
      </c>
      <c r="J108" s="1">
        <v>43971</v>
      </c>
      <c r="K108">
        <v>12</v>
      </c>
      <c r="L108" s="2">
        <f t="shared" si="1"/>
        <v>7200</v>
      </c>
    </row>
    <row r="109" spans="1:12" x14ac:dyDescent="0.2">
      <c r="D109" s="2">
        <v>2808.03</v>
      </c>
      <c r="E109">
        <v>46</v>
      </c>
      <c r="F109" t="s">
        <v>57</v>
      </c>
      <c r="G109" t="s">
        <v>20</v>
      </c>
      <c r="H109">
        <v>1010609486</v>
      </c>
      <c r="I109" s="1">
        <v>43943</v>
      </c>
      <c r="J109" s="1">
        <v>43973</v>
      </c>
      <c r="K109">
        <v>10</v>
      </c>
      <c r="L109" s="2">
        <f t="shared" si="1"/>
        <v>28080.300000000003</v>
      </c>
    </row>
    <row r="110" spans="1:12" x14ac:dyDescent="0.2">
      <c r="D110" s="2">
        <v>603.70000000000005</v>
      </c>
      <c r="E110">
        <v>13</v>
      </c>
      <c r="F110" t="s">
        <v>61</v>
      </c>
      <c r="G110" t="s">
        <v>20</v>
      </c>
      <c r="H110">
        <v>118757</v>
      </c>
      <c r="I110" s="1">
        <v>43944</v>
      </c>
      <c r="J110" s="1">
        <v>43974</v>
      </c>
      <c r="K110">
        <v>9</v>
      </c>
      <c r="L110" s="2">
        <f t="shared" si="1"/>
        <v>5433.3</v>
      </c>
    </row>
    <row r="111" spans="1:12" x14ac:dyDescent="0.2">
      <c r="D111" s="2">
        <v>336.34</v>
      </c>
      <c r="E111">
        <v>95</v>
      </c>
      <c r="F111" t="s">
        <v>109</v>
      </c>
      <c r="G111" t="s">
        <v>20</v>
      </c>
      <c r="H111">
        <v>8515636</v>
      </c>
      <c r="I111" s="1">
        <v>43944</v>
      </c>
      <c r="J111" s="1">
        <v>43974</v>
      </c>
      <c r="K111">
        <v>9</v>
      </c>
      <c r="L111" s="2">
        <f t="shared" si="1"/>
        <v>3027.06</v>
      </c>
    </row>
    <row r="112" spans="1:12" x14ac:dyDescent="0.2">
      <c r="D112" s="2">
        <v>278.27</v>
      </c>
      <c r="E112">
        <v>28</v>
      </c>
      <c r="F112" t="s">
        <v>56</v>
      </c>
      <c r="G112" t="s">
        <v>20</v>
      </c>
      <c r="H112" t="s">
        <v>110</v>
      </c>
      <c r="I112" s="1">
        <v>43944</v>
      </c>
      <c r="J112" s="1">
        <v>43974</v>
      </c>
      <c r="K112">
        <v>9</v>
      </c>
      <c r="L112" s="2">
        <f t="shared" si="1"/>
        <v>2504.4299999999998</v>
      </c>
    </row>
    <row r="113" spans="4:12" x14ac:dyDescent="0.2">
      <c r="D113" s="2">
        <v>297.11</v>
      </c>
      <c r="E113">
        <v>28</v>
      </c>
      <c r="F113" t="s">
        <v>56</v>
      </c>
      <c r="G113" t="s">
        <v>20</v>
      </c>
      <c r="H113" t="s">
        <v>111</v>
      </c>
      <c r="I113" s="1">
        <v>43944</v>
      </c>
      <c r="J113" s="1">
        <v>43974</v>
      </c>
      <c r="K113">
        <v>9</v>
      </c>
      <c r="L113" s="2">
        <f t="shared" si="1"/>
        <v>2673.9900000000002</v>
      </c>
    </row>
    <row r="114" spans="4:12" x14ac:dyDescent="0.2">
      <c r="D114" s="2">
        <v>310.5</v>
      </c>
      <c r="E114">
        <v>77</v>
      </c>
      <c r="F114" t="s">
        <v>67</v>
      </c>
      <c r="G114" t="s">
        <v>20</v>
      </c>
      <c r="H114" t="s">
        <v>112</v>
      </c>
      <c r="I114" s="1">
        <v>43949</v>
      </c>
      <c r="J114" s="1">
        <v>43979</v>
      </c>
      <c r="K114">
        <v>4</v>
      </c>
      <c r="L114" s="2">
        <f t="shared" si="1"/>
        <v>1242</v>
      </c>
    </row>
    <row r="115" spans="4:12" x14ac:dyDescent="0.2">
      <c r="D115" s="2">
        <v>1770</v>
      </c>
      <c r="E115">
        <v>11</v>
      </c>
      <c r="F115" t="s">
        <v>58</v>
      </c>
      <c r="G115" t="s">
        <v>20</v>
      </c>
      <c r="H115" t="s">
        <v>113</v>
      </c>
      <c r="I115" s="1">
        <v>43950</v>
      </c>
      <c r="J115" s="1">
        <v>43980</v>
      </c>
      <c r="K115">
        <v>3</v>
      </c>
      <c r="L115" s="2">
        <f t="shared" si="1"/>
        <v>5310</v>
      </c>
    </row>
    <row r="116" spans="4:12" x14ac:dyDescent="0.2">
      <c r="D116" s="2">
        <v>147.24</v>
      </c>
      <c r="E116">
        <v>1</v>
      </c>
      <c r="F116" t="s">
        <v>89</v>
      </c>
      <c r="G116" t="s">
        <v>20</v>
      </c>
      <c r="H116">
        <v>3619</v>
      </c>
      <c r="I116" s="1">
        <v>43951</v>
      </c>
      <c r="J116" s="1">
        <v>43981</v>
      </c>
      <c r="K116">
        <v>2</v>
      </c>
      <c r="L116" s="2">
        <f t="shared" si="1"/>
        <v>294.48</v>
      </c>
    </row>
    <row r="117" spans="4:12" x14ac:dyDescent="0.2">
      <c r="D117" s="2">
        <v>315.48</v>
      </c>
      <c r="E117">
        <v>10</v>
      </c>
      <c r="F117" t="s">
        <v>71</v>
      </c>
      <c r="G117" t="s">
        <v>20</v>
      </c>
      <c r="H117" t="s">
        <v>114</v>
      </c>
      <c r="I117" s="1">
        <v>43951</v>
      </c>
      <c r="J117" s="1">
        <v>43981</v>
      </c>
      <c r="K117">
        <v>2</v>
      </c>
      <c r="L117" s="2">
        <f t="shared" si="1"/>
        <v>630.96</v>
      </c>
    </row>
    <row r="118" spans="4:12" x14ac:dyDescent="0.2">
      <c r="D118" s="2">
        <v>125</v>
      </c>
      <c r="E118">
        <v>10</v>
      </c>
      <c r="F118" t="s">
        <v>71</v>
      </c>
      <c r="G118" t="s">
        <v>20</v>
      </c>
      <c r="H118" t="s">
        <v>115</v>
      </c>
      <c r="I118" s="1">
        <v>43951</v>
      </c>
      <c r="J118" s="1">
        <v>43981</v>
      </c>
      <c r="K118">
        <v>2</v>
      </c>
      <c r="L118" s="2">
        <f t="shared" si="1"/>
        <v>250</v>
      </c>
    </row>
    <row r="119" spans="4:12" x14ac:dyDescent="0.2">
      <c r="D119" s="2">
        <v>322.95</v>
      </c>
      <c r="E119">
        <v>5</v>
      </c>
      <c r="F119" t="s">
        <v>74</v>
      </c>
      <c r="G119" t="s">
        <v>20</v>
      </c>
      <c r="H119" t="s">
        <v>116</v>
      </c>
      <c r="I119" s="1">
        <v>43951</v>
      </c>
      <c r="J119" s="1">
        <v>43981</v>
      </c>
      <c r="K119">
        <v>2</v>
      </c>
      <c r="L119" s="2">
        <f t="shared" si="1"/>
        <v>645.9</v>
      </c>
    </row>
    <row r="120" spans="4:12" x14ac:dyDescent="0.2">
      <c r="D120" s="2">
        <v>530</v>
      </c>
      <c r="E120">
        <v>63</v>
      </c>
      <c r="F120" t="s">
        <v>76</v>
      </c>
      <c r="G120" t="s">
        <v>20</v>
      </c>
      <c r="H120" t="s">
        <v>117</v>
      </c>
      <c r="I120" s="1">
        <v>43951</v>
      </c>
      <c r="J120" s="1">
        <v>43981</v>
      </c>
      <c r="K120">
        <v>2</v>
      </c>
      <c r="L120" s="2">
        <f t="shared" si="1"/>
        <v>1060</v>
      </c>
    </row>
    <row r="121" spans="4:12" x14ac:dyDescent="0.2">
      <c r="D121" s="2">
        <v>18.28</v>
      </c>
      <c r="E121">
        <v>13</v>
      </c>
      <c r="F121" t="s">
        <v>61</v>
      </c>
      <c r="G121" t="s">
        <v>20</v>
      </c>
      <c r="H121">
        <v>119545</v>
      </c>
      <c r="I121" s="1">
        <v>43951</v>
      </c>
      <c r="J121" s="1">
        <v>43981</v>
      </c>
      <c r="K121">
        <v>2</v>
      </c>
      <c r="L121" s="2">
        <f t="shared" si="1"/>
        <v>36.56</v>
      </c>
    </row>
    <row r="122" spans="4:12" x14ac:dyDescent="0.2">
      <c r="D122" s="2">
        <v>66.98</v>
      </c>
      <c r="E122">
        <v>13</v>
      </c>
      <c r="F122" t="s">
        <v>61</v>
      </c>
      <c r="G122" t="s">
        <v>20</v>
      </c>
      <c r="H122">
        <v>121230</v>
      </c>
      <c r="I122" s="1">
        <v>43951</v>
      </c>
      <c r="J122" s="1">
        <v>43981</v>
      </c>
      <c r="K122">
        <v>2</v>
      </c>
      <c r="L122" s="2">
        <f t="shared" si="1"/>
        <v>133.96</v>
      </c>
    </row>
    <row r="123" spans="4:12" x14ac:dyDescent="0.2">
      <c r="D123" s="2">
        <v>614.4</v>
      </c>
      <c r="E123">
        <v>14</v>
      </c>
      <c r="F123" t="s">
        <v>84</v>
      </c>
      <c r="G123" t="s">
        <v>20</v>
      </c>
      <c r="H123" t="s">
        <v>118</v>
      </c>
      <c r="I123" s="1">
        <v>43951</v>
      </c>
      <c r="J123" s="1">
        <v>43981</v>
      </c>
      <c r="K123">
        <v>2</v>
      </c>
      <c r="L123" s="2">
        <f t="shared" si="1"/>
        <v>1228.8</v>
      </c>
    </row>
    <row r="124" spans="4:12" x14ac:dyDescent="0.2">
      <c r="D124" s="2">
        <v>1767</v>
      </c>
      <c r="E124">
        <v>20</v>
      </c>
      <c r="F124" t="s">
        <v>63</v>
      </c>
      <c r="G124" t="s">
        <v>18</v>
      </c>
      <c r="H124">
        <v>1126048</v>
      </c>
      <c r="I124" s="1">
        <v>43951</v>
      </c>
      <c r="J124" s="1">
        <v>43981</v>
      </c>
      <c r="K124">
        <v>2</v>
      </c>
      <c r="L124" s="2">
        <f t="shared" si="1"/>
        <v>3534</v>
      </c>
    </row>
    <row r="125" spans="4:12" x14ac:dyDescent="0.2">
      <c r="D125" s="2">
        <v>522.5</v>
      </c>
      <c r="E125">
        <v>20</v>
      </c>
      <c r="F125" t="s">
        <v>63</v>
      </c>
      <c r="G125" t="s">
        <v>18</v>
      </c>
      <c r="H125">
        <v>1126049</v>
      </c>
      <c r="I125" s="1">
        <v>43951</v>
      </c>
      <c r="J125" s="1">
        <v>43981</v>
      </c>
      <c r="K125">
        <v>2</v>
      </c>
      <c r="L125" s="2">
        <f t="shared" si="1"/>
        <v>1045</v>
      </c>
    </row>
    <row r="126" spans="4:12" x14ac:dyDescent="0.2">
      <c r="D126" s="2">
        <v>257.33999999999997</v>
      </c>
      <c r="E126">
        <v>20</v>
      </c>
      <c r="F126" t="s">
        <v>63</v>
      </c>
      <c r="G126" t="s">
        <v>20</v>
      </c>
      <c r="H126">
        <v>2117846</v>
      </c>
      <c r="I126" s="1">
        <v>43951</v>
      </c>
      <c r="J126" s="1">
        <v>43981</v>
      </c>
      <c r="K126">
        <v>2</v>
      </c>
      <c r="L126" s="2">
        <f t="shared" si="1"/>
        <v>514.67999999999995</v>
      </c>
    </row>
    <row r="127" spans="4:12" x14ac:dyDescent="0.2">
      <c r="D127" s="2">
        <v>80.3</v>
      </c>
      <c r="E127">
        <v>20</v>
      </c>
      <c r="F127" t="s">
        <v>63</v>
      </c>
      <c r="G127" t="s">
        <v>20</v>
      </c>
      <c r="H127">
        <v>2117847</v>
      </c>
      <c r="I127" s="1">
        <v>43951</v>
      </c>
      <c r="J127" s="1">
        <v>43981</v>
      </c>
      <c r="K127">
        <v>2</v>
      </c>
      <c r="L127" s="2">
        <f t="shared" si="1"/>
        <v>160.6</v>
      </c>
    </row>
    <row r="128" spans="4:12" x14ac:dyDescent="0.2">
      <c r="D128" s="2">
        <v>6303.25</v>
      </c>
      <c r="E128">
        <v>20</v>
      </c>
      <c r="F128" t="s">
        <v>63</v>
      </c>
      <c r="G128" t="s">
        <v>20</v>
      </c>
      <c r="H128">
        <v>2118088</v>
      </c>
      <c r="I128" s="1">
        <v>43951</v>
      </c>
      <c r="J128" s="1">
        <v>43981</v>
      </c>
      <c r="K128">
        <v>2</v>
      </c>
      <c r="L128" s="2">
        <f t="shared" si="1"/>
        <v>12606.5</v>
      </c>
    </row>
    <row r="129" spans="1:12" x14ac:dyDescent="0.2">
      <c r="D129" s="2">
        <v>70.75</v>
      </c>
      <c r="E129">
        <v>20</v>
      </c>
      <c r="F129" t="s">
        <v>63</v>
      </c>
      <c r="G129" t="s">
        <v>20</v>
      </c>
      <c r="H129">
        <v>2118089</v>
      </c>
      <c r="I129" s="1">
        <v>43951</v>
      </c>
      <c r="J129" s="1">
        <v>43981</v>
      </c>
      <c r="K129">
        <v>2</v>
      </c>
      <c r="L129" s="2">
        <f t="shared" si="1"/>
        <v>141.5</v>
      </c>
    </row>
    <row r="130" spans="1:12" x14ac:dyDescent="0.2">
      <c r="D130" s="2">
        <v>192.2</v>
      </c>
      <c r="E130">
        <v>101</v>
      </c>
      <c r="F130" t="s">
        <v>119</v>
      </c>
      <c r="G130" t="s">
        <v>20</v>
      </c>
      <c r="H130" t="s">
        <v>120</v>
      </c>
      <c r="I130" s="1">
        <v>43951</v>
      </c>
      <c r="J130" s="1">
        <v>43981</v>
      </c>
      <c r="K130">
        <v>2</v>
      </c>
      <c r="L130" s="2">
        <f t="shared" si="1"/>
        <v>384.4</v>
      </c>
    </row>
    <row r="131" spans="1:12" x14ac:dyDescent="0.2">
      <c r="D131" s="2">
        <v>407.09</v>
      </c>
      <c r="E131">
        <v>27</v>
      </c>
      <c r="F131" t="s">
        <v>88</v>
      </c>
      <c r="G131" t="s">
        <v>20</v>
      </c>
      <c r="H131">
        <v>1068</v>
      </c>
      <c r="I131" s="1">
        <v>43957</v>
      </c>
      <c r="J131" t="s">
        <v>121</v>
      </c>
      <c r="L131" s="2">
        <f t="shared" si="1"/>
        <v>0</v>
      </c>
    </row>
    <row r="132" spans="1:12" x14ac:dyDescent="0.2">
      <c r="D132" s="2">
        <v>1110</v>
      </c>
      <c r="E132">
        <v>24</v>
      </c>
      <c r="F132" t="s">
        <v>122</v>
      </c>
      <c r="G132" t="s">
        <v>20</v>
      </c>
      <c r="H132" t="s">
        <v>123</v>
      </c>
      <c r="I132" s="1">
        <v>43964</v>
      </c>
      <c r="J132" s="1">
        <v>43994</v>
      </c>
      <c r="L132" s="2">
        <f t="shared" si="1"/>
        <v>0</v>
      </c>
    </row>
    <row r="133" spans="1:12" x14ac:dyDescent="0.2">
      <c r="A133" t="s">
        <v>13</v>
      </c>
      <c r="B133">
        <v>3</v>
      </c>
      <c r="C133" s="1">
        <v>43983</v>
      </c>
      <c r="D133" s="2">
        <v>44.36</v>
      </c>
      <c r="E133">
        <v>36</v>
      </c>
      <c r="F133" t="s">
        <v>34</v>
      </c>
      <c r="J133" t="s">
        <v>25</v>
      </c>
      <c r="L133" s="2">
        <f t="shared" si="1"/>
        <v>0</v>
      </c>
    </row>
    <row r="134" spans="1:12" x14ac:dyDescent="0.2">
      <c r="A134" t="s">
        <v>13</v>
      </c>
      <c r="B134">
        <v>4</v>
      </c>
      <c r="C134" s="1">
        <v>43983</v>
      </c>
      <c r="D134" s="2">
        <v>900.85</v>
      </c>
      <c r="E134">
        <v>8</v>
      </c>
      <c r="F134" t="s">
        <v>91</v>
      </c>
      <c r="G134" t="s">
        <v>15</v>
      </c>
      <c r="H134">
        <v>4</v>
      </c>
      <c r="I134" s="1">
        <v>43983</v>
      </c>
      <c r="J134" t="s">
        <v>25</v>
      </c>
      <c r="L134" s="2">
        <f t="shared" si="1"/>
        <v>0</v>
      </c>
    </row>
    <row r="135" spans="1:12" x14ac:dyDescent="0.2">
      <c r="A135" t="s">
        <v>13</v>
      </c>
      <c r="B135">
        <v>2</v>
      </c>
      <c r="C135" s="1">
        <v>43985</v>
      </c>
      <c r="D135" s="2">
        <v>8206</v>
      </c>
      <c r="E135">
        <v>17</v>
      </c>
      <c r="F135" t="s">
        <v>27</v>
      </c>
      <c r="J135" t="s">
        <v>25</v>
      </c>
      <c r="L135" s="2">
        <f t="shared" ref="L135:L181" si="2">(D135*K135)</f>
        <v>0</v>
      </c>
    </row>
    <row r="136" spans="1:12" x14ac:dyDescent="0.2">
      <c r="A136" t="s">
        <v>13</v>
      </c>
      <c r="B136">
        <v>3</v>
      </c>
      <c r="C136" s="1">
        <v>43985</v>
      </c>
      <c r="D136" s="2">
        <v>1200</v>
      </c>
      <c r="E136">
        <v>151</v>
      </c>
      <c r="F136" t="s">
        <v>124</v>
      </c>
      <c r="G136" t="s">
        <v>78</v>
      </c>
      <c r="H136">
        <v>134</v>
      </c>
      <c r="I136" s="1">
        <v>43973</v>
      </c>
      <c r="J136" s="1">
        <v>43973</v>
      </c>
      <c r="K136">
        <v>12</v>
      </c>
      <c r="L136" s="2">
        <f t="shared" si="2"/>
        <v>14400</v>
      </c>
    </row>
    <row r="137" spans="1:12" x14ac:dyDescent="0.2">
      <c r="A137" t="s">
        <v>13</v>
      </c>
      <c r="B137">
        <v>3</v>
      </c>
      <c r="C137" s="1">
        <v>43986</v>
      </c>
      <c r="D137" s="2">
        <v>144.75</v>
      </c>
      <c r="E137">
        <v>16</v>
      </c>
      <c r="F137" t="s">
        <v>14</v>
      </c>
      <c r="G137" t="s">
        <v>15</v>
      </c>
      <c r="H137">
        <v>3</v>
      </c>
      <c r="I137" s="1">
        <v>43986</v>
      </c>
      <c r="J137" t="s">
        <v>125</v>
      </c>
      <c r="L137" s="2">
        <f t="shared" si="2"/>
        <v>0</v>
      </c>
    </row>
    <row r="138" spans="1:12" x14ac:dyDescent="0.2">
      <c r="A138" t="s">
        <v>13</v>
      </c>
      <c r="B138">
        <v>4</v>
      </c>
      <c r="C138" s="1">
        <v>43986</v>
      </c>
      <c r="D138" s="2">
        <v>1011.91</v>
      </c>
      <c r="E138">
        <v>27</v>
      </c>
      <c r="F138" t="s">
        <v>88</v>
      </c>
      <c r="G138" t="s">
        <v>20</v>
      </c>
      <c r="H138">
        <v>1327</v>
      </c>
      <c r="I138" s="1">
        <v>43985</v>
      </c>
      <c r="J138" t="s">
        <v>126</v>
      </c>
      <c r="L138" s="2">
        <f t="shared" si="2"/>
        <v>0</v>
      </c>
    </row>
    <row r="139" spans="1:12" x14ac:dyDescent="0.2">
      <c r="A139" t="s">
        <v>13</v>
      </c>
      <c r="B139">
        <v>9</v>
      </c>
      <c r="C139" s="1">
        <v>43990</v>
      </c>
      <c r="D139" s="2">
        <v>361.18</v>
      </c>
      <c r="E139">
        <v>85</v>
      </c>
      <c r="F139" t="s">
        <v>19</v>
      </c>
      <c r="G139" t="s">
        <v>20</v>
      </c>
      <c r="H139">
        <v>202022281083</v>
      </c>
      <c r="I139" s="1">
        <v>43976</v>
      </c>
      <c r="J139" s="1">
        <v>44006</v>
      </c>
      <c r="L139" s="2">
        <f t="shared" si="2"/>
        <v>0</v>
      </c>
    </row>
    <row r="140" spans="1:12" x14ac:dyDescent="0.2">
      <c r="A140" t="s">
        <v>13</v>
      </c>
      <c r="B140">
        <v>3</v>
      </c>
      <c r="C140" s="1">
        <v>43991</v>
      </c>
      <c r="D140" s="2">
        <v>8.18</v>
      </c>
      <c r="E140">
        <v>142</v>
      </c>
      <c r="F140" t="s">
        <v>33</v>
      </c>
      <c r="G140" t="s">
        <v>20</v>
      </c>
      <c r="H140" t="s">
        <v>127</v>
      </c>
      <c r="I140" s="1">
        <v>43991</v>
      </c>
      <c r="J140" t="s">
        <v>128</v>
      </c>
      <c r="L140" s="2">
        <f t="shared" si="2"/>
        <v>0</v>
      </c>
    </row>
    <row r="141" spans="1:12" x14ac:dyDescent="0.2">
      <c r="A141" t="s">
        <v>13</v>
      </c>
      <c r="B141">
        <v>9</v>
      </c>
      <c r="C141" s="1">
        <v>43992</v>
      </c>
      <c r="D141" s="2">
        <v>178.12</v>
      </c>
      <c r="E141">
        <v>12</v>
      </c>
      <c r="F141" t="s">
        <v>129</v>
      </c>
      <c r="J141" t="s">
        <v>25</v>
      </c>
      <c r="L141" s="2">
        <f t="shared" si="2"/>
        <v>0</v>
      </c>
    </row>
    <row r="142" spans="1:12" x14ac:dyDescent="0.2">
      <c r="A142" t="s">
        <v>13</v>
      </c>
      <c r="B142">
        <v>1</v>
      </c>
      <c r="C142" s="1">
        <v>43993</v>
      </c>
      <c r="D142" s="3">
        <v>2323.54</v>
      </c>
      <c r="E142" t="s">
        <v>24</v>
      </c>
      <c r="J142" t="s">
        <v>25</v>
      </c>
      <c r="L142" s="2">
        <f t="shared" si="2"/>
        <v>0</v>
      </c>
    </row>
    <row r="143" spans="1:12" x14ac:dyDescent="0.2">
      <c r="D143" s="2">
        <v>1933.54</v>
      </c>
      <c r="E143">
        <v>19</v>
      </c>
      <c r="F143" t="s">
        <v>39</v>
      </c>
      <c r="G143" t="s">
        <v>18</v>
      </c>
      <c r="H143">
        <v>14</v>
      </c>
      <c r="I143" s="1">
        <v>43992</v>
      </c>
      <c r="J143" s="1">
        <v>44022</v>
      </c>
      <c r="L143" s="2">
        <f t="shared" si="2"/>
        <v>0</v>
      </c>
    </row>
    <row r="144" spans="1:12" x14ac:dyDescent="0.2">
      <c r="D144" s="2">
        <v>390</v>
      </c>
      <c r="E144">
        <v>17</v>
      </c>
      <c r="F144" t="s">
        <v>27</v>
      </c>
      <c r="G144" t="s">
        <v>20</v>
      </c>
      <c r="H144" t="s">
        <v>130</v>
      </c>
      <c r="I144" s="1">
        <v>43992</v>
      </c>
      <c r="J144" s="1">
        <v>44022</v>
      </c>
      <c r="L144" s="2">
        <f t="shared" si="2"/>
        <v>0</v>
      </c>
    </row>
    <row r="145" spans="1:12" x14ac:dyDescent="0.2">
      <c r="A145" t="s">
        <v>13</v>
      </c>
      <c r="B145">
        <v>1</v>
      </c>
      <c r="C145" s="1">
        <v>43997</v>
      </c>
      <c r="D145" s="2">
        <v>2918.24</v>
      </c>
      <c r="E145">
        <v>8</v>
      </c>
      <c r="F145" t="s">
        <v>91</v>
      </c>
      <c r="J145" t="s">
        <v>25</v>
      </c>
      <c r="L145" s="2">
        <f t="shared" si="2"/>
        <v>0</v>
      </c>
    </row>
    <row r="146" spans="1:12" x14ac:dyDescent="0.2">
      <c r="A146" t="s">
        <v>13</v>
      </c>
      <c r="B146">
        <v>2</v>
      </c>
      <c r="C146" s="1">
        <v>43997</v>
      </c>
      <c r="D146" s="2">
        <v>182.68</v>
      </c>
      <c r="E146">
        <v>6</v>
      </c>
      <c r="F146" t="s">
        <v>131</v>
      </c>
      <c r="G146" t="s">
        <v>20</v>
      </c>
      <c r="H146" t="s">
        <v>132</v>
      </c>
      <c r="I146" s="1">
        <v>43997</v>
      </c>
      <c r="J146" s="1">
        <v>43997</v>
      </c>
      <c r="L146" s="2">
        <f t="shared" si="2"/>
        <v>0</v>
      </c>
    </row>
    <row r="147" spans="1:12" x14ac:dyDescent="0.2">
      <c r="A147" t="s">
        <v>13</v>
      </c>
      <c r="B147">
        <v>1</v>
      </c>
      <c r="C147" s="1">
        <v>44000</v>
      </c>
      <c r="D147" s="3">
        <v>5671.63</v>
      </c>
      <c r="E147" t="s">
        <v>24</v>
      </c>
      <c r="J147" t="s">
        <v>25</v>
      </c>
      <c r="L147" s="2">
        <f t="shared" si="2"/>
        <v>0</v>
      </c>
    </row>
    <row r="148" spans="1:12" x14ac:dyDescent="0.2">
      <c r="D148" s="2">
        <v>1396.87</v>
      </c>
      <c r="E148">
        <v>7</v>
      </c>
      <c r="F148" t="s">
        <v>98</v>
      </c>
      <c r="G148" t="s">
        <v>20</v>
      </c>
      <c r="H148">
        <v>7543</v>
      </c>
      <c r="I148" s="1">
        <v>43930</v>
      </c>
      <c r="J148" t="s">
        <v>133</v>
      </c>
      <c r="K148">
        <v>10</v>
      </c>
      <c r="L148" s="2">
        <f t="shared" si="2"/>
        <v>13968.699999999999</v>
      </c>
    </row>
    <row r="149" spans="1:12" x14ac:dyDescent="0.2">
      <c r="D149" s="2">
        <v>4122.55</v>
      </c>
      <c r="E149">
        <v>56</v>
      </c>
      <c r="F149" t="s">
        <v>53</v>
      </c>
      <c r="G149" t="s">
        <v>18</v>
      </c>
      <c r="H149">
        <v>1000001210</v>
      </c>
      <c r="I149" s="1">
        <v>43951</v>
      </c>
      <c r="J149" s="1">
        <v>43996</v>
      </c>
      <c r="K149">
        <v>4</v>
      </c>
      <c r="L149" s="2">
        <f t="shared" si="2"/>
        <v>16490.2</v>
      </c>
    </row>
    <row r="150" spans="1:12" x14ac:dyDescent="0.2">
      <c r="D150" s="2">
        <v>152.21</v>
      </c>
      <c r="E150">
        <v>7</v>
      </c>
      <c r="F150" t="s">
        <v>98</v>
      </c>
      <c r="G150" t="s">
        <v>20</v>
      </c>
      <c r="H150">
        <v>9682</v>
      </c>
      <c r="I150" s="1">
        <v>43941</v>
      </c>
      <c r="J150" s="1">
        <v>44001</v>
      </c>
      <c r="L150" s="2">
        <f t="shared" si="2"/>
        <v>0</v>
      </c>
    </row>
    <row r="151" spans="1:12" x14ac:dyDescent="0.2">
      <c r="A151" t="s">
        <v>13</v>
      </c>
      <c r="B151">
        <v>1</v>
      </c>
      <c r="C151" s="1">
        <v>44001</v>
      </c>
      <c r="D151" s="2">
        <v>2500</v>
      </c>
      <c r="E151">
        <v>92</v>
      </c>
      <c r="F151" t="s">
        <v>134</v>
      </c>
      <c r="G151" t="s">
        <v>20</v>
      </c>
      <c r="H151" t="s">
        <v>135</v>
      </c>
      <c r="I151" s="1">
        <v>43971</v>
      </c>
      <c r="J151" s="1">
        <v>44001</v>
      </c>
      <c r="L151" s="2">
        <f t="shared" si="2"/>
        <v>0</v>
      </c>
    </row>
    <row r="152" spans="1:12" x14ac:dyDescent="0.2">
      <c r="A152" t="s">
        <v>13</v>
      </c>
      <c r="B152">
        <v>1</v>
      </c>
      <c r="C152" s="1">
        <v>44004</v>
      </c>
      <c r="D152" s="2">
        <v>460.78</v>
      </c>
      <c r="E152">
        <v>62</v>
      </c>
      <c r="F152" t="s">
        <v>136</v>
      </c>
      <c r="G152" t="s">
        <v>20</v>
      </c>
      <c r="H152" t="s">
        <v>137</v>
      </c>
      <c r="I152" s="1">
        <v>43942</v>
      </c>
      <c r="J152" s="1">
        <v>43972</v>
      </c>
      <c r="K152">
        <v>32</v>
      </c>
      <c r="L152" s="2">
        <f t="shared" si="2"/>
        <v>14744.96</v>
      </c>
    </row>
    <row r="153" spans="1:12" x14ac:dyDescent="0.2">
      <c r="A153" t="s">
        <v>13</v>
      </c>
      <c r="B153">
        <v>2</v>
      </c>
      <c r="C153" s="1">
        <v>44004</v>
      </c>
      <c r="D153" s="2">
        <v>1160</v>
      </c>
      <c r="E153">
        <v>63</v>
      </c>
      <c r="F153" t="s">
        <v>76</v>
      </c>
      <c r="G153" t="s">
        <v>78</v>
      </c>
      <c r="H153" t="s">
        <v>138</v>
      </c>
      <c r="I153" s="1">
        <v>43951</v>
      </c>
      <c r="J153" s="1">
        <v>43981</v>
      </c>
      <c r="K153">
        <v>23</v>
      </c>
      <c r="L153" s="2">
        <f t="shared" si="2"/>
        <v>26680</v>
      </c>
    </row>
    <row r="154" spans="1:12" x14ac:dyDescent="0.2">
      <c r="A154" t="s">
        <v>13</v>
      </c>
      <c r="B154">
        <v>3</v>
      </c>
      <c r="C154" s="1">
        <v>44004</v>
      </c>
      <c r="D154" s="2">
        <v>625.63</v>
      </c>
      <c r="E154">
        <v>28</v>
      </c>
      <c r="F154" t="s">
        <v>56</v>
      </c>
      <c r="J154" t="s">
        <v>25</v>
      </c>
      <c r="L154" s="2">
        <f t="shared" si="2"/>
        <v>0</v>
      </c>
    </row>
    <row r="155" spans="1:12" x14ac:dyDescent="0.2">
      <c r="A155" t="s">
        <v>13</v>
      </c>
      <c r="B155">
        <v>1</v>
      </c>
      <c r="C155" s="1">
        <v>44005</v>
      </c>
      <c r="D155" s="3">
        <v>190.11</v>
      </c>
      <c r="E155" t="s">
        <v>24</v>
      </c>
      <c r="J155" t="s">
        <v>25</v>
      </c>
      <c r="L155" s="2">
        <f t="shared" si="2"/>
        <v>0</v>
      </c>
    </row>
    <row r="156" spans="1:12" x14ac:dyDescent="0.2">
      <c r="D156" s="2">
        <v>165.53</v>
      </c>
      <c r="E156">
        <v>127</v>
      </c>
      <c r="F156" t="s">
        <v>139</v>
      </c>
      <c r="G156" t="s">
        <v>20</v>
      </c>
      <c r="H156" t="s">
        <v>140</v>
      </c>
      <c r="I156" s="1">
        <v>44000</v>
      </c>
      <c r="J156" s="1">
        <v>44000</v>
      </c>
      <c r="K156">
        <v>5</v>
      </c>
      <c r="L156" s="2">
        <f t="shared" si="2"/>
        <v>827.65</v>
      </c>
    </row>
    <row r="157" spans="1:12" x14ac:dyDescent="0.2">
      <c r="D157" s="2">
        <v>24.58</v>
      </c>
      <c r="E157">
        <v>142</v>
      </c>
      <c r="F157" t="s">
        <v>33</v>
      </c>
      <c r="G157" t="s">
        <v>20</v>
      </c>
      <c r="H157" t="s">
        <v>141</v>
      </c>
      <c r="I157" s="1">
        <v>44000</v>
      </c>
      <c r="J157" s="1">
        <v>44000</v>
      </c>
      <c r="K157">
        <v>5</v>
      </c>
      <c r="L157" s="2">
        <f t="shared" si="2"/>
        <v>122.89999999999999</v>
      </c>
    </row>
    <row r="158" spans="1:12" x14ac:dyDescent="0.2">
      <c r="A158" t="s">
        <v>13</v>
      </c>
      <c r="B158">
        <v>2</v>
      </c>
      <c r="C158" s="1">
        <v>44007</v>
      </c>
      <c r="D158" s="2">
        <v>342.58</v>
      </c>
      <c r="E158">
        <v>8</v>
      </c>
      <c r="F158" t="s">
        <v>91</v>
      </c>
      <c r="G158" t="s">
        <v>15</v>
      </c>
      <c r="H158">
        <v>2</v>
      </c>
      <c r="I158" s="1">
        <v>44007</v>
      </c>
      <c r="J158" s="1">
        <v>44007</v>
      </c>
      <c r="L158" s="2">
        <f t="shared" si="2"/>
        <v>0</v>
      </c>
    </row>
    <row r="159" spans="1:12" x14ac:dyDescent="0.2">
      <c r="A159" t="s">
        <v>13</v>
      </c>
      <c r="B159">
        <v>1</v>
      </c>
      <c r="C159" s="1">
        <v>44008</v>
      </c>
      <c r="D159" s="2">
        <v>114.75</v>
      </c>
      <c r="E159">
        <v>16</v>
      </c>
      <c r="F159" t="s">
        <v>14</v>
      </c>
      <c r="G159" t="s">
        <v>15</v>
      </c>
      <c r="H159">
        <v>1</v>
      </c>
      <c r="I159" s="1">
        <v>44008</v>
      </c>
      <c r="J159" s="1">
        <v>44008</v>
      </c>
      <c r="L159" s="2">
        <f t="shared" si="2"/>
        <v>0</v>
      </c>
    </row>
    <row r="160" spans="1:12" x14ac:dyDescent="0.2">
      <c r="A160" t="s">
        <v>13</v>
      </c>
      <c r="B160">
        <v>10</v>
      </c>
      <c r="C160" s="1">
        <v>44011</v>
      </c>
      <c r="D160" s="2">
        <v>75</v>
      </c>
      <c r="E160">
        <v>67</v>
      </c>
      <c r="F160" t="s">
        <v>142</v>
      </c>
      <c r="G160" t="s">
        <v>20</v>
      </c>
      <c r="H160">
        <v>200070081</v>
      </c>
      <c r="I160" s="1">
        <v>44004</v>
      </c>
      <c r="J160" s="1">
        <v>44034</v>
      </c>
      <c r="L160" s="2">
        <f t="shared" si="2"/>
        <v>0</v>
      </c>
    </row>
    <row r="161" spans="1:12" x14ac:dyDescent="0.2">
      <c r="A161" t="s">
        <v>13</v>
      </c>
      <c r="B161">
        <v>1</v>
      </c>
      <c r="C161" s="1">
        <v>44012</v>
      </c>
      <c r="D161" s="3">
        <v>70054.66</v>
      </c>
      <c r="E161" t="s">
        <v>24</v>
      </c>
      <c r="J161" t="s">
        <v>25</v>
      </c>
      <c r="L161" s="2">
        <f t="shared" si="2"/>
        <v>0</v>
      </c>
    </row>
    <row r="162" spans="1:12" x14ac:dyDescent="0.2">
      <c r="D162" s="2">
        <v>237.63</v>
      </c>
      <c r="E162">
        <v>20</v>
      </c>
      <c r="F162" t="s">
        <v>63</v>
      </c>
      <c r="G162" t="s">
        <v>20</v>
      </c>
      <c r="H162">
        <v>2118553</v>
      </c>
      <c r="I162" s="1">
        <v>43964</v>
      </c>
      <c r="J162" s="1">
        <v>43994</v>
      </c>
      <c r="K162">
        <v>18</v>
      </c>
      <c r="L162" s="2">
        <f t="shared" si="2"/>
        <v>4277.34</v>
      </c>
    </row>
    <row r="163" spans="1:12" x14ac:dyDescent="0.2">
      <c r="D163" s="2">
        <v>260</v>
      </c>
      <c r="E163">
        <v>148</v>
      </c>
      <c r="F163" t="s">
        <v>143</v>
      </c>
      <c r="G163" t="s">
        <v>20</v>
      </c>
      <c r="H163" t="s">
        <v>144</v>
      </c>
      <c r="I163" s="1">
        <v>43973</v>
      </c>
      <c r="J163" s="1">
        <v>44003</v>
      </c>
      <c r="K163">
        <v>9</v>
      </c>
      <c r="L163" s="2">
        <f t="shared" si="2"/>
        <v>2340</v>
      </c>
    </row>
    <row r="164" spans="1:12" x14ac:dyDescent="0.2">
      <c r="D164" s="2">
        <v>9960.35</v>
      </c>
      <c r="E164">
        <v>36</v>
      </c>
      <c r="F164" t="s">
        <v>34</v>
      </c>
      <c r="G164" t="s">
        <v>18</v>
      </c>
      <c r="H164">
        <v>1020138900</v>
      </c>
      <c r="I164" s="1">
        <v>43978</v>
      </c>
      <c r="J164" s="1">
        <v>44008</v>
      </c>
      <c r="K164">
        <v>4</v>
      </c>
      <c r="L164" s="2">
        <f t="shared" si="2"/>
        <v>39841.4</v>
      </c>
    </row>
    <row r="165" spans="1:12" x14ac:dyDescent="0.2">
      <c r="D165" s="2">
        <v>510</v>
      </c>
      <c r="E165">
        <v>11</v>
      </c>
      <c r="F165" t="s">
        <v>58</v>
      </c>
      <c r="G165" t="s">
        <v>20</v>
      </c>
      <c r="H165" t="s">
        <v>145</v>
      </c>
      <c r="I165" s="1">
        <v>43980</v>
      </c>
      <c r="J165" s="1">
        <v>44010</v>
      </c>
      <c r="K165">
        <v>2</v>
      </c>
      <c r="L165" s="2">
        <f t="shared" si="2"/>
        <v>1020</v>
      </c>
    </row>
    <row r="166" spans="1:12" x14ac:dyDescent="0.2">
      <c r="D166" s="2">
        <v>290</v>
      </c>
      <c r="E166">
        <v>14</v>
      </c>
      <c r="F166" t="s">
        <v>84</v>
      </c>
      <c r="G166" t="s">
        <v>20</v>
      </c>
      <c r="H166" t="s">
        <v>146</v>
      </c>
      <c r="I166" s="1">
        <v>43980</v>
      </c>
      <c r="J166" s="1">
        <v>44010</v>
      </c>
      <c r="K166">
        <v>2</v>
      </c>
      <c r="L166" s="2">
        <f t="shared" si="2"/>
        <v>580</v>
      </c>
    </row>
    <row r="167" spans="1:12" x14ac:dyDescent="0.2">
      <c r="D167" s="2">
        <v>129</v>
      </c>
      <c r="E167">
        <v>152</v>
      </c>
      <c r="F167" t="s">
        <v>147</v>
      </c>
      <c r="G167" t="s">
        <v>20</v>
      </c>
      <c r="H167" t="s">
        <v>148</v>
      </c>
      <c r="I167" s="1">
        <v>43981</v>
      </c>
      <c r="J167" s="1">
        <v>44011</v>
      </c>
      <c r="K167">
        <v>1</v>
      </c>
      <c r="L167" s="2">
        <f t="shared" si="2"/>
        <v>129</v>
      </c>
    </row>
    <row r="168" spans="1:12" x14ac:dyDescent="0.2">
      <c r="D168" s="2">
        <v>2705.2</v>
      </c>
      <c r="E168">
        <v>144</v>
      </c>
      <c r="F168" t="s">
        <v>70</v>
      </c>
      <c r="G168" t="s">
        <v>18</v>
      </c>
      <c r="H168">
        <v>252</v>
      </c>
      <c r="I168" s="1">
        <v>43982</v>
      </c>
      <c r="J168" s="1">
        <v>44012</v>
      </c>
      <c r="L168" s="2">
        <f t="shared" si="2"/>
        <v>0</v>
      </c>
    </row>
    <row r="169" spans="1:12" x14ac:dyDescent="0.2">
      <c r="D169" s="2">
        <v>147.24</v>
      </c>
      <c r="E169">
        <v>1</v>
      </c>
      <c r="F169" t="s">
        <v>89</v>
      </c>
      <c r="G169" t="s">
        <v>20</v>
      </c>
      <c r="H169">
        <v>4702</v>
      </c>
      <c r="I169" s="1">
        <v>43982</v>
      </c>
      <c r="J169" s="1">
        <v>44012</v>
      </c>
      <c r="L169" s="2">
        <f t="shared" si="2"/>
        <v>0</v>
      </c>
    </row>
    <row r="170" spans="1:12" x14ac:dyDescent="0.2">
      <c r="D170" s="2">
        <v>310.94</v>
      </c>
      <c r="E170">
        <v>10</v>
      </c>
      <c r="F170" t="s">
        <v>71</v>
      </c>
      <c r="G170" t="s">
        <v>20</v>
      </c>
      <c r="H170" t="s">
        <v>149</v>
      </c>
      <c r="I170" s="1">
        <v>43982</v>
      </c>
      <c r="J170" s="1">
        <v>44012</v>
      </c>
      <c r="L170" s="2">
        <f t="shared" si="2"/>
        <v>0</v>
      </c>
    </row>
    <row r="171" spans="1:12" x14ac:dyDescent="0.2">
      <c r="D171" s="2">
        <v>125</v>
      </c>
      <c r="E171">
        <v>10</v>
      </c>
      <c r="F171" t="s">
        <v>71</v>
      </c>
      <c r="G171" t="s">
        <v>20</v>
      </c>
      <c r="H171" t="s">
        <v>150</v>
      </c>
      <c r="I171" s="1">
        <v>43982</v>
      </c>
      <c r="J171" s="1">
        <v>44012</v>
      </c>
      <c r="L171" s="2">
        <f t="shared" si="2"/>
        <v>0</v>
      </c>
    </row>
    <row r="172" spans="1:12" x14ac:dyDescent="0.2">
      <c r="D172" s="2">
        <v>315.95</v>
      </c>
      <c r="E172">
        <v>5</v>
      </c>
      <c r="F172" t="s">
        <v>74</v>
      </c>
      <c r="G172" t="s">
        <v>20</v>
      </c>
      <c r="H172" t="s">
        <v>151</v>
      </c>
      <c r="I172" s="1">
        <v>43982</v>
      </c>
      <c r="J172" s="1">
        <v>44012</v>
      </c>
      <c r="L172" s="2">
        <f t="shared" si="2"/>
        <v>0</v>
      </c>
    </row>
    <row r="173" spans="1:12" x14ac:dyDescent="0.2">
      <c r="D173" s="2">
        <v>1160</v>
      </c>
      <c r="E173">
        <v>63</v>
      </c>
      <c r="F173" t="s">
        <v>76</v>
      </c>
      <c r="G173" t="s">
        <v>78</v>
      </c>
      <c r="H173" t="s">
        <v>152</v>
      </c>
      <c r="I173" s="1">
        <v>43982</v>
      </c>
      <c r="J173" s="1">
        <v>44012</v>
      </c>
      <c r="L173" s="2">
        <f t="shared" si="2"/>
        <v>0</v>
      </c>
    </row>
    <row r="174" spans="1:12" x14ac:dyDescent="0.2">
      <c r="D174" s="2">
        <v>165</v>
      </c>
      <c r="E174">
        <v>20</v>
      </c>
      <c r="F174" t="s">
        <v>63</v>
      </c>
      <c r="G174" t="s">
        <v>18</v>
      </c>
      <c r="H174">
        <v>1133843</v>
      </c>
      <c r="I174" s="1">
        <v>43982</v>
      </c>
      <c r="J174" s="1">
        <v>44012</v>
      </c>
      <c r="L174" s="2">
        <f t="shared" si="2"/>
        <v>0</v>
      </c>
    </row>
    <row r="175" spans="1:12" x14ac:dyDescent="0.2">
      <c r="D175" s="2">
        <v>1110.8</v>
      </c>
      <c r="E175">
        <v>20</v>
      </c>
      <c r="F175" t="s">
        <v>63</v>
      </c>
      <c r="G175" t="s">
        <v>18</v>
      </c>
      <c r="H175">
        <v>1133844</v>
      </c>
      <c r="I175" s="1">
        <v>43982</v>
      </c>
      <c r="J175" s="1">
        <v>44012</v>
      </c>
      <c r="L175" s="2">
        <f t="shared" si="2"/>
        <v>0</v>
      </c>
    </row>
    <row r="176" spans="1:12" x14ac:dyDescent="0.2">
      <c r="D176" s="2">
        <v>20239.34</v>
      </c>
      <c r="E176">
        <v>20</v>
      </c>
      <c r="F176" t="s">
        <v>63</v>
      </c>
      <c r="G176" t="s">
        <v>20</v>
      </c>
      <c r="H176">
        <v>2120849</v>
      </c>
      <c r="I176" s="1">
        <v>43982</v>
      </c>
      <c r="J176" s="1">
        <v>44012</v>
      </c>
      <c r="L176" s="2">
        <f t="shared" si="2"/>
        <v>0</v>
      </c>
    </row>
    <row r="177" spans="4:12" x14ac:dyDescent="0.2">
      <c r="D177" s="2">
        <v>101.71</v>
      </c>
      <c r="E177">
        <v>20</v>
      </c>
      <c r="F177" t="s">
        <v>63</v>
      </c>
      <c r="G177" t="s">
        <v>20</v>
      </c>
      <c r="H177">
        <v>2120850</v>
      </c>
      <c r="I177" s="1">
        <v>43982</v>
      </c>
      <c r="J177" s="1">
        <v>44012</v>
      </c>
      <c r="L177" s="2">
        <f t="shared" si="2"/>
        <v>0</v>
      </c>
    </row>
    <row r="178" spans="4:12" x14ac:dyDescent="0.2">
      <c r="D178" s="2">
        <v>32036.37</v>
      </c>
      <c r="E178">
        <v>20</v>
      </c>
      <c r="F178" t="s">
        <v>63</v>
      </c>
      <c r="G178" t="s">
        <v>20</v>
      </c>
      <c r="H178">
        <v>2121139</v>
      </c>
      <c r="I178" s="1">
        <v>43982</v>
      </c>
      <c r="J178" s="1">
        <v>44012</v>
      </c>
      <c r="L178" s="2">
        <f t="shared" si="2"/>
        <v>0</v>
      </c>
    </row>
    <row r="179" spans="4:12" x14ac:dyDescent="0.2">
      <c r="D179" s="2">
        <v>122.53</v>
      </c>
      <c r="E179">
        <v>20</v>
      </c>
      <c r="F179" t="s">
        <v>63</v>
      </c>
      <c r="G179" t="s">
        <v>20</v>
      </c>
      <c r="H179">
        <v>2121140</v>
      </c>
      <c r="I179" s="1">
        <v>43982</v>
      </c>
      <c r="J179" s="1">
        <v>44012</v>
      </c>
      <c r="L179" s="2">
        <f t="shared" si="2"/>
        <v>0</v>
      </c>
    </row>
    <row r="180" spans="4:12" x14ac:dyDescent="0.2">
      <c r="D180" s="2">
        <v>127.6</v>
      </c>
      <c r="E180">
        <v>20</v>
      </c>
      <c r="F180" t="s">
        <v>63</v>
      </c>
      <c r="G180" t="s">
        <v>20</v>
      </c>
      <c r="H180">
        <v>2121141</v>
      </c>
      <c r="I180" s="1">
        <v>43982</v>
      </c>
      <c r="J180" s="1">
        <v>44012</v>
      </c>
      <c r="L180" s="2">
        <f t="shared" si="2"/>
        <v>0</v>
      </c>
    </row>
    <row r="181" spans="4:12" x14ac:dyDescent="0.2">
      <c r="L181" s="2">
        <f t="shared" si="2"/>
        <v>0</v>
      </c>
    </row>
    <row r="182" spans="4:12" x14ac:dyDescent="0.2">
      <c r="D182" s="4">
        <f>SUM(D6:D10)+SUM(D12:D18)+SUM(D20:D27)+SUM(D29:D32)+SUM(D34:D45)+SUM(D47:D91)+SUM(D93:D97)+SUM(D99:D103)+SUM(D105:D141)+SUM(D143:D146)+SUM(D148:D154)+SUM(D156:D160)+SUM(D162:D181)</f>
        <v>727834.32</v>
      </c>
      <c r="L182" s="4">
        <f>SUM(L6:L181)</f>
        <v>4350100.8900000006</v>
      </c>
    </row>
    <row r="183" spans="4:12" x14ac:dyDescent="0.2">
      <c r="L183" s="4"/>
    </row>
    <row r="184" spans="4:12" x14ac:dyDescent="0.2">
      <c r="J184" t="s">
        <v>154</v>
      </c>
      <c r="L184" s="2">
        <f>SUM(L182/D182)</f>
        <v>5.9767735190063593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7"/>
  <sheetViews>
    <sheetView tabSelected="1" workbookViewId="0">
      <selection sqref="A1:D1"/>
    </sheetView>
  </sheetViews>
  <sheetFormatPr baseColWidth="10" defaultColWidth="8.83203125" defaultRowHeight="15" x14ac:dyDescent="0.2"/>
  <cols>
    <col min="1" max="1" width="41.5" bestFit="1" customWidth="1"/>
    <col min="2" max="2" width="57.5" bestFit="1" customWidth="1"/>
    <col min="3" max="3" width="19.6640625" customWidth="1"/>
    <col min="4" max="4" width="12.5" customWidth="1"/>
    <col min="9" max="9" width="10.6640625" bestFit="1" customWidth="1"/>
    <col min="10" max="10" width="10.1640625" bestFit="1" customWidth="1"/>
  </cols>
  <sheetData>
    <row r="1" spans="1:4" x14ac:dyDescent="0.2">
      <c r="A1" s="12" t="s">
        <v>160</v>
      </c>
      <c r="B1" s="12"/>
      <c r="C1" s="12"/>
      <c r="D1" s="12"/>
    </row>
    <row r="2" spans="1:4" x14ac:dyDescent="0.2">
      <c r="A2" s="13" t="s">
        <v>155</v>
      </c>
      <c r="B2" s="13"/>
      <c r="C2" s="13"/>
      <c r="D2" s="13"/>
    </row>
    <row r="3" spans="1:4" x14ac:dyDescent="0.2">
      <c r="D3" s="5"/>
    </row>
    <row r="4" spans="1:4" ht="16" x14ac:dyDescent="0.2">
      <c r="A4" s="6" t="s">
        <v>156</v>
      </c>
      <c r="B4" s="7" t="s">
        <v>157</v>
      </c>
      <c r="C4" s="7" t="s">
        <v>158</v>
      </c>
      <c r="D4" s="8" t="s">
        <v>159</v>
      </c>
    </row>
    <row r="5" spans="1:4" x14ac:dyDescent="0.2">
      <c r="A5" s="9" t="s">
        <v>190</v>
      </c>
      <c r="B5" s="9" t="s">
        <v>14</v>
      </c>
      <c r="C5" s="10">
        <v>43922</v>
      </c>
      <c r="D5" s="11">
        <v>114.75</v>
      </c>
    </row>
    <row r="6" spans="1:4" x14ac:dyDescent="0.2">
      <c r="A6" s="9" t="s">
        <v>184</v>
      </c>
      <c r="B6" s="9" t="s">
        <v>17</v>
      </c>
      <c r="C6" s="10">
        <v>43922</v>
      </c>
      <c r="D6" s="11">
        <v>3011.17</v>
      </c>
    </row>
    <row r="7" spans="1:4" x14ac:dyDescent="0.2">
      <c r="A7" s="9" t="s">
        <v>195</v>
      </c>
      <c r="B7" s="9" t="s">
        <v>19</v>
      </c>
      <c r="C7" s="10">
        <v>43922</v>
      </c>
      <c r="D7" s="11">
        <v>361.18</v>
      </c>
    </row>
    <row r="8" spans="1:4" x14ac:dyDescent="0.2">
      <c r="A8" s="9" t="s">
        <v>174</v>
      </c>
      <c r="B8" s="9" t="s">
        <v>21</v>
      </c>
      <c r="C8" s="10">
        <v>43922</v>
      </c>
      <c r="D8" s="11">
        <v>566.04</v>
      </c>
    </row>
    <row r="9" spans="1:4" x14ac:dyDescent="0.2">
      <c r="A9" s="9" t="s">
        <v>162</v>
      </c>
      <c r="B9" s="9" t="s">
        <v>23</v>
      </c>
      <c r="C9" s="10">
        <v>43922</v>
      </c>
      <c r="D9" s="11">
        <v>18.53</v>
      </c>
    </row>
    <row r="10" spans="1:4" x14ac:dyDescent="0.2">
      <c r="A10" s="9" t="s">
        <v>180</v>
      </c>
      <c r="B10" s="9" t="s">
        <v>26</v>
      </c>
      <c r="C10" s="10">
        <v>43924</v>
      </c>
      <c r="D10" s="11">
        <v>730</v>
      </c>
    </row>
    <row r="11" spans="1:4" x14ac:dyDescent="0.2">
      <c r="A11" s="9" t="s">
        <v>165</v>
      </c>
      <c r="B11" s="9" t="s">
        <v>27</v>
      </c>
      <c r="C11" s="10">
        <v>43924</v>
      </c>
      <c r="D11" s="11">
        <v>128</v>
      </c>
    </row>
    <row r="12" spans="1:4" x14ac:dyDescent="0.2">
      <c r="A12" s="9" t="s">
        <v>165</v>
      </c>
      <c r="B12" s="9" t="s">
        <v>27</v>
      </c>
      <c r="C12" s="10">
        <v>43924</v>
      </c>
      <c r="D12" s="11">
        <v>4600</v>
      </c>
    </row>
    <row r="13" spans="1:4" x14ac:dyDescent="0.2">
      <c r="A13" s="9" t="s">
        <v>165</v>
      </c>
      <c r="B13" s="9" t="s">
        <v>27</v>
      </c>
      <c r="C13" s="10">
        <v>43924</v>
      </c>
      <c r="D13" s="11">
        <v>2280</v>
      </c>
    </row>
    <row r="14" spans="1:4" x14ac:dyDescent="0.2">
      <c r="A14" s="9" t="s">
        <v>173</v>
      </c>
      <c r="B14" s="9" t="s">
        <v>32</v>
      </c>
      <c r="C14" s="10">
        <v>43927</v>
      </c>
      <c r="D14" s="11">
        <v>49.18</v>
      </c>
    </row>
    <row r="15" spans="1:4" x14ac:dyDescent="0.2">
      <c r="A15" s="9" t="s">
        <v>180</v>
      </c>
      <c r="B15" s="9" t="s">
        <v>26</v>
      </c>
      <c r="C15" s="10">
        <v>43927</v>
      </c>
      <c r="D15" s="11">
        <v>109</v>
      </c>
    </row>
    <row r="16" spans="1:4" x14ac:dyDescent="0.2">
      <c r="A16" s="9" t="s">
        <v>169</v>
      </c>
      <c r="B16" s="9" t="s">
        <v>33</v>
      </c>
      <c r="C16" s="10">
        <v>43928</v>
      </c>
      <c r="D16" s="11">
        <v>81.87</v>
      </c>
    </row>
    <row r="17" spans="1:10" x14ac:dyDescent="0.2">
      <c r="A17" s="9" t="s">
        <v>175</v>
      </c>
      <c r="B17" s="9" t="s">
        <v>34</v>
      </c>
      <c r="C17" s="10">
        <v>43930</v>
      </c>
      <c r="D17" s="11">
        <v>15583.59</v>
      </c>
    </row>
    <row r="18" spans="1:10" x14ac:dyDescent="0.2">
      <c r="A18" s="9" t="s">
        <v>175</v>
      </c>
      <c r="B18" s="9" t="s">
        <v>34</v>
      </c>
      <c r="C18" s="10">
        <v>43930</v>
      </c>
      <c r="D18" s="11">
        <v>93206.95</v>
      </c>
      <c r="J18" s="3"/>
    </row>
    <row r="19" spans="1:10" x14ac:dyDescent="0.2">
      <c r="A19" s="9" t="s">
        <v>165</v>
      </c>
      <c r="B19" s="9" t="s">
        <v>36</v>
      </c>
      <c r="C19" s="10">
        <v>43930</v>
      </c>
      <c r="D19" s="11">
        <v>8100</v>
      </c>
    </row>
    <row r="20" spans="1:10" x14ac:dyDescent="0.2">
      <c r="A20" s="9" t="s">
        <v>166</v>
      </c>
      <c r="B20" s="9" t="s">
        <v>39</v>
      </c>
      <c r="C20" s="10">
        <v>43930</v>
      </c>
      <c r="D20" s="11">
        <v>1691.73</v>
      </c>
    </row>
    <row r="21" spans="1:10" x14ac:dyDescent="0.2">
      <c r="A21" s="9" t="s">
        <v>166</v>
      </c>
      <c r="B21" s="9" t="s">
        <v>41</v>
      </c>
      <c r="C21" s="10">
        <v>43935</v>
      </c>
      <c r="D21" s="11">
        <v>5900</v>
      </c>
    </row>
    <row r="22" spans="1:10" x14ac:dyDescent="0.2">
      <c r="A22" s="9" t="s">
        <v>173</v>
      </c>
      <c r="B22" s="9" t="s">
        <v>43</v>
      </c>
      <c r="C22" s="10">
        <v>43935</v>
      </c>
      <c r="D22" s="11">
        <v>327.87</v>
      </c>
    </row>
    <row r="23" spans="1:10" x14ac:dyDescent="0.2">
      <c r="A23" s="9" t="s">
        <v>165</v>
      </c>
      <c r="B23" s="9" t="s">
        <v>45</v>
      </c>
      <c r="C23" s="10">
        <v>43938</v>
      </c>
      <c r="D23" s="11">
        <v>44421.47</v>
      </c>
    </row>
    <row r="24" spans="1:10" x14ac:dyDescent="0.2">
      <c r="A24" s="9" t="s">
        <v>165</v>
      </c>
      <c r="B24" s="9" t="s">
        <v>27</v>
      </c>
      <c r="C24" s="10">
        <v>43945</v>
      </c>
      <c r="D24" s="11">
        <v>2275.1999999999998</v>
      </c>
    </row>
    <row r="25" spans="1:10" x14ac:dyDescent="0.2">
      <c r="A25" s="9" t="s">
        <v>173</v>
      </c>
      <c r="B25" s="9" t="s">
        <v>48</v>
      </c>
      <c r="C25" s="10">
        <v>43945</v>
      </c>
      <c r="D25" s="11">
        <v>885.24</v>
      </c>
    </row>
    <row r="26" spans="1:10" x14ac:dyDescent="0.2">
      <c r="A26" s="9" t="s">
        <v>166</v>
      </c>
      <c r="B26" s="9" t="s">
        <v>49</v>
      </c>
      <c r="C26" s="10">
        <v>43945</v>
      </c>
      <c r="D26" s="11">
        <v>1789.01</v>
      </c>
    </row>
    <row r="27" spans="1:10" x14ac:dyDescent="0.2">
      <c r="A27" s="9" t="s">
        <v>166</v>
      </c>
      <c r="B27" s="9" t="s">
        <v>50</v>
      </c>
      <c r="C27" s="10">
        <v>43945</v>
      </c>
      <c r="D27" s="11">
        <v>3172</v>
      </c>
      <c r="J27" s="3"/>
    </row>
    <row r="28" spans="1:10" x14ac:dyDescent="0.2">
      <c r="A28" s="9" t="s">
        <v>166</v>
      </c>
      <c r="B28" s="9" t="s">
        <v>50</v>
      </c>
      <c r="C28" s="10">
        <v>43945</v>
      </c>
      <c r="D28" s="11">
        <v>3552.64</v>
      </c>
    </row>
    <row r="29" spans="1:10" x14ac:dyDescent="0.2">
      <c r="A29" s="9" t="s">
        <v>163</v>
      </c>
      <c r="B29" s="9" t="s">
        <v>53</v>
      </c>
      <c r="C29" s="10">
        <v>43948</v>
      </c>
      <c r="D29" s="11">
        <v>7001.86</v>
      </c>
    </row>
    <row r="30" spans="1:10" x14ac:dyDescent="0.2">
      <c r="A30" s="9" t="s">
        <v>163</v>
      </c>
      <c r="B30" s="9" t="s">
        <v>53</v>
      </c>
      <c r="C30" s="10">
        <v>43948</v>
      </c>
      <c r="D30" s="11">
        <v>3878.46</v>
      </c>
    </row>
    <row r="31" spans="1:10" x14ac:dyDescent="0.2">
      <c r="A31" s="9" t="s">
        <v>163</v>
      </c>
      <c r="B31" s="9" t="s">
        <v>53</v>
      </c>
      <c r="C31" s="10">
        <v>43948</v>
      </c>
      <c r="D31" s="11">
        <v>4340.2299999999996</v>
      </c>
    </row>
    <row r="32" spans="1:10" x14ac:dyDescent="0.2">
      <c r="A32" s="9" t="s">
        <v>163</v>
      </c>
      <c r="B32" s="9" t="s">
        <v>53</v>
      </c>
      <c r="C32" s="10">
        <v>43948</v>
      </c>
      <c r="D32" s="11">
        <v>4053.27</v>
      </c>
      <c r="I32" s="1"/>
      <c r="J32" s="3"/>
    </row>
    <row r="33" spans="1:10" x14ac:dyDescent="0.2">
      <c r="A33" s="9" t="s">
        <v>163</v>
      </c>
      <c r="B33" s="9" t="s">
        <v>53</v>
      </c>
      <c r="C33" s="10">
        <v>43948</v>
      </c>
      <c r="D33" s="11">
        <v>3996.28</v>
      </c>
    </row>
    <row r="34" spans="1:10" x14ac:dyDescent="0.2">
      <c r="A34" s="9" t="s">
        <v>175</v>
      </c>
      <c r="B34" s="9" t="s">
        <v>34</v>
      </c>
      <c r="C34" s="10">
        <v>43948</v>
      </c>
      <c r="D34" s="11">
        <v>35219.050000000003</v>
      </c>
    </row>
    <row r="35" spans="1:10" x14ac:dyDescent="0.2">
      <c r="A35" s="9" t="s">
        <v>175</v>
      </c>
      <c r="B35" s="9" t="s">
        <v>34</v>
      </c>
      <c r="C35" s="10">
        <v>43948</v>
      </c>
      <c r="D35" s="11">
        <v>5890.95</v>
      </c>
    </row>
    <row r="36" spans="1:10" x14ac:dyDescent="0.2">
      <c r="A36" s="9" t="s">
        <v>163</v>
      </c>
      <c r="B36" s="9" t="s">
        <v>53</v>
      </c>
      <c r="C36" s="10">
        <v>43948</v>
      </c>
      <c r="D36" s="11">
        <v>3945.77</v>
      </c>
    </row>
    <row r="37" spans="1:10" x14ac:dyDescent="0.2">
      <c r="A37" s="9" t="s">
        <v>184</v>
      </c>
      <c r="B37" s="9" t="s">
        <v>54</v>
      </c>
      <c r="C37" s="10">
        <v>43949</v>
      </c>
      <c r="D37" s="11">
        <v>132.78</v>
      </c>
    </row>
    <row r="38" spans="1:10" x14ac:dyDescent="0.2">
      <c r="A38" s="9" t="s">
        <v>165</v>
      </c>
      <c r="B38" s="9" t="s">
        <v>27</v>
      </c>
      <c r="C38" s="10">
        <v>43951</v>
      </c>
      <c r="D38" s="11">
        <v>6247.6</v>
      </c>
    </row>
    <row r="39" spans="1:10" x14ac:dyDescent="0.2">
      <c r="A39" s="9" t="s">
        <v>190</v>
      </c>
      <c r="B39" s="9" t="s">
        <v>14</v>
      </c>
      <c r="C39" s="10">
        <v>43951</v>
      </c>
      <c r="D39" s="11">
        <v>114.75</v>
      </c>
    </row>
    <row r="40" spans="1:10" x14ac:dyDescent="0.2">
      <c r="A40" s="9" t="s">
        <v>179</v>
      </c>
      <c r="B40" s="9" t="s">
        <v>56</v>
      </c>
      <c r="C40" s="10">
        <v>43951</v>
      </c>
      <c r="D40" s="11">
        <v>726.13</v>
      </c>
    </row>
    <row r="41" spans="1:10" x14ac:dyDescent="0.2">
      <c r="A41" s="9" t="s">
        <v>181</v>
      </c>
      <c r="B41" s="9" t="s">
        <v>57</v>
      </c>
      <c r="C41" s="10">
        <v>43951</v>
      </c>
      <c r="D41" s="11">
        <v>296.07</v>
      </c>
    </row>
    <row r="42" spans="1:10" x14ac:dyDescent="0.2">
      <c r="A42" s="9" t="s">
        <v>165</v>
      </c>
      <c r="B42" s="9" t="s">
        <v>58</v>
      </c>
      <c r="C42" s="10">
        <v>43951</v>
      </c>
      <c r="D42" s="11">
        <v>2801.5</v>
      </c>
    </row>
    <row r="43" spans="1:10" x14ac:dyDescent="0.2">
      <c r="A43" s="9" t="s">
        <v>175</v>
      </c>
      <c r="B43" s="9" t="s">
        <v>61</v>
      </c>
      <c r="C43" s="10">
        <v>43951</v>
      </c>
      <c r="D43" s="11">
        <v>24.55</v>
      </c>
    </row>
    <row r="44" spans="1:10" x14ac:dyDescent="0.2">
      <c r="A44" s="9" t="s">
        <v>177</v>
      </c>
      <c r="B44" s="9" t="s">
        <v>62</v>
      </c>
      <c r="C44" s="10">
        <v>43951</v>
      </c>
      <c r="D44" s="11">
        <v>382.5</v>
      </c>
    </row>
    <row r="45" spans="1:10" x14ac:dyDescent="0.2">
      <c r="A45" s="9" t="s">
        <v>183</v>
      </c>
      <c r="B45" s="9" t="s">
        <v>17</v>
      </c>
      <c r="C45" s="10">
        <v>43951</v>
      </c>
      <c r="D45" s="11">
        <v>713.42</v>
      </c>
      <c r="J45" s="3"/>
    </row>
    <row r="46" spans="1:10" x14ac:dyDescent="0.2">
      <c r="A46" s="9" t="s">
        <v>175</v>
      </c>
      <c r="B46" s="9" t="s">
        <v>61</v>
      </c>
      <c r="C46" s="10">
        <v>43951</v>
      </c>
      <c r="D46" s="11">
        <v>272.39999999999998</v>
      </c>
    </row>
    <row r="47" spans="1:10" x14ac:dyDescent="0.2">
      <c r="A47" s="9" t="s">
        <v>185</v>
      </c>
      <c r="B47" s="9" t="s">
        <v>63</v>
      </c>
      <c r="C47" s="10">
        <v>43951</v>
      </c>
      <c r="D47" s="11">
        <v>638.5</v>
      </c>
    </row>
    <row r="48" spans="1:10" x14ac:dyDescent="0.2">
      <c r="A48" s="9" t="s">
        <v>185</v>
      </c>
      <c r="B48" s="9" t="s">
        <v>63</v>
      </c>
      <c r="C48" s="10">
        <v>43951</v>
      </c>
      <c r="D48" s="11">
        <v>12082.72</v>
      </c>
    </row>
    <row r="49" spans="1:4" x14ac:dyDescent="0.2">
      <c r="A49" s="9" t="s">
        <v>165</v>
      </c>
      <c r="B49" s="9" t="s">
        <v>58</v>
      </c>
      <c r="C49" s="10">
        <v>43951</v>
      </c>
      <c r="D49" s="11">
        <v>1100</v>
      </c>
    </row>
    <row r="50" spans="1:4" x14ac:dyDescent="0.2">
      <c r="A50" s="9" t="s">
        <v>172</v>
      </c>
      <c r="B50" s="9" t="s">
        <v>65</v>
      </c>
      <c r="C50" s="10">
        <v>43951</v>
      </c>
      <c r="D50" s="11">
        <v>2500</v>
      </c>
    </row>
    <row r="51" spans="1:4" x14ac:dyDescent="0.2">
      <c r="A51" s="9" t="s">
        <v>189</v>
      </c>
      <c r="B51" s="9" t="s">
        <v>67</v>
      </c>
      <c r="C51" s="10">
        <v>43951</v>
      </c>
      <c r="D51" s="11">
        <v>255.3</v>
      </c>
    </row>
    <row r="52" spans="1:4" x14ac:dyDescent="0.2">
      <c r="A52" s="9" t="s">
        <v>196</v>
      </c>
      <c r="B52" s="9" t="s">
        <v>69</v>
      </c>
      <c r="C52" s="10">
        <v>43951</v>
      </c>
      <c r="D52" s="11">
        <v>280</v>
      </c>
    </row>
    <row r="53" spans="1:4" x14ac:dyDescent="0.2">
      <c r="A53" s="9" t="s">
        <v>182</v>
      </c>
      <c r="B53" s="9" t="s">
        <v>70</v>
      </c>
      <c r="C53" s="10">
        <v>43951</v>
      </c>
      <c r="D53" s="11">
        <v>1741.71</v>
      </c>
    </row>
    <row r="54" spans="1:4" x14ac:dyDescent="0.2">
      <c r="A54" s="9" t="s">
        <v>183</v>
      </c>
      <c r="B54" s="9" t="s">
        <v>17</v>
      </c>
      <c r="C54" s="10">
        <v>43951</v>
      </c>
      <c r="D54" s="11">
        <v>400.03</v>
      </c>
    </row>
    <row r="55" spans="1:4" x14ac:dyDescent="0.2">
      <c r="A55" s="9" t="s">
        <v>165</v>
      </c>
      <c r="B55" s="9" t="s">
        <v>71</v>
      </c>
      <c r="C55" s="10">
        <v>43951</v>
      </c>
      <c r="D55" s="11">
        <v>314.79000000000002</v>
      </c>
    </row>
    <row r="56" spans="1:4" x14ac:dyDescent="0.2">
      <c r="A56" s="9" t="s">
        <v>165</v>
      </c>
      <c r="B56" s="9" t="s">
        <v>71</v>
      </c>
      <c r="C56" s="10">
        <v>43951</v>
      </c>
      <c r="D56" s="11">
        <v>125</v>
      </c>
    </row>
    <row r="57" spans="1:4" x14ac:dyDescent="0.2">
      <c r="A57" s="9" t="s">
        <v>161</v>
      </c>
      <c r="B57" s="9" t="s">
        <v>74</v>
      </c>
      <c r="C57" s="10">
        <v>43951</v>
      </c>
      <c r="D57" s="11">
        <v>396.6</v>
      </c>
    </row>
    <row r="58" spans="1:4" x14ac:dyDescent="0.2">
      <c r="A58" s="9" t="s">
        <v>193</v>
      </c>
      <c r="B58" s="9" t="s">
        <v>76</v>
      </c>
      <c r="C58" s="10">
        <v>43951</v>
      </c>
      <c r="D58" s="11">
        <v>530</v>
      </c>
    </row>
    <row r="59" spans="1:4" x14ac:dyDescent="0.2">
      <c r="A59" s="9" t="s">
        <v>175</v>
      </c>
      <c r="B59" s="9" t="s">
        <v>61</v>
      </c>
      <c r="C59" s="10">
        <v>43951</v>
      </c>
      <c r="D59" s="11">
        <v>919.91</v>
      </c>
    </row>
    <row r="60" spans="1:4" x14ac:dyDescent="0.2">
      <c r="A60" s="9" t="s">
        <v>175</v>
      </c>
      <c r="B60" s="9" t="s">
        <v>61</v>
      </c>
      <c r="C60" s="10">
        <v>43951</v>
      </c>
      <c r="D60" s="11">
        <v>1979.36</v>
      </c>
    </row>
    <row r="61" spans="1:4" x14ac:dyDescent="0.2">
      <c r="A61" s="9" t="s">
        <v>175</v>
      </c>
      <c r="B61" s="9" t="s">
        <v>61</v>
      </c>
      <c r="C61" s="10">
        <v>43951</v>
      </c>
      <c r="D61" s="11">
        <v>6189.74</v>
      </c>
    </row>
    <row r="62" spans="1:4" x14ac:dyDescent="0.2">
      <c r="A62" s="9" t="s">
        <v>193</v>
      </c>
      <c r="B62" s="9" t="s">
        <v>76</v>
      </c>
      <c r="C62" s="10">
        <v>43951</v>
      </c>
      <c r="D62" s="11">
        <v>1160</v>
      </c>
    </row>
    <row r="63" spans="1:4" x14ac:dyDescent="0.2">
      <c r="A63" s="9" t="s">
        <v>165</v>
      </c>
      <c r="B63" s="9" t="s">
        <v>58</v>
      </c>
      <c r="C63" s="10">
        <v>43951</v>
      </c>
      <c r="D63" s="11">
        <v>259.8</v>
      </c>
    </row>
    <row r="64" spans="1:4" x14ac:dyDescent="0.2">
      <c r="A64" s="9" t="s">
        <v>165</v>
      </c>
      <c r="B64" s="9" t="s">
        <v>58</v>
      </c>
      <c r="C64" s="10">
        <v>43951</v>
      </c>
      <c r="D64" s="11">
        <v>30</v>
      </c>
    </row>
    <row r="65" spans="1:4" x14ac:dyDescent="0.2">
      <c r="A65" s="9" t="s">
        <v>165</v>
      </c>
      <c r="B65" s="9" t="s">
        <v>82</v>
      </c>
      <c r="C65" s="10">
        <v>43951</v>
      </c>
      <c r="D65" s="11">
        <v>4034</v>
      </c>
    </row>
    <row r="66" spans="1:4" x14ac:dyDescent="0.2">
      <c r="A66" s="9" t="s">
        <v>175</v>
      </c>
      <c r="B66" s="9" t="s">
        <v>83</v>
      </c>
      <c r="C66" s="10">
        <v>43951</v>
      </c>
      <c r="D66" s="11">
        <v>1528.48</v>
      </c>
    </row>
    <row r="67" spans="1:4" x14ac:dyDescent="0.2">
      <c r="A67" s="9" t="s">
        <v>171</v>
      </c>
      <c r="B67" s="9" t="s">
        <v>84</v>
      </c>
      <c r="C67" s="10">
        <v>43951</v>
      </c>
      <c r="D67" s="11">
        <v>1003.6</v>
      </c>
    </row>
    <row r="68" spans="1:4" x14ac:dyDescent="0.2">
      <c r="A68" s="9" t="s">
        <v>185</v>
      </c>
      <c r="B68" s="9" t="s">
        <v>63</v>
      </c>
      <c r="C68" s="10">
        <v>43951</v>
      </c>
      <c r="D68" s="11">
        <v>2802.5</v>
      </c>
    </row>
    <row r="69" spans="1:4" x14ac:dyDescent="0.2">
      <c r="A69" s="9" t="s">
        <v>185</v>
      </c>
      <c r="B69" s="9" t="s">
        <v>63</v>
      </c>
      <c r="C69" s="10">
        <v>43951</v>
      </c>
      <c r="D69" s="11">
        <v>294.5</v>
      </c>
    </row>
    <row r="70" spans="1:4" x14ac:dyDescent="0.2">
      <c r="A70" s="9" t="s">
        <v>185</v>
      </c>
      <c r="B70" s="9" t="s">
        <v>63</v>
      </c>
      <c r="C70" s="10">
        <v>43951</v>
      </c>
      <c r="D70" s="11">
        <v>285.39999999999998</v>
      </c>
    </row>
    <row r="71" spans="1:4" x14ac:dyDescent="0.2">
      <c r="A71" s="9" t="s">
        <v>185</v>
      </c>
      <c r="B71" s="9" t="s">
        <v>63</v>
      </c>
      <c r="C71" s="10">
        <v>43951</v>
      </c>
      <c r="D71" s="11">
        <v>19143.5</v>
      </c>
    </row>
    <row r="72" spans="1:4" x14ac:dyDescent="0.2">
      <c r="A72" s="9" t="s">
        <v>185</v>
      </c>
      <c r="B72" s="9" t="s">
        <v>63</v>
      </c>
      <c r="C72" s="10">
        <v>43951</v>
      </c>
      <c r="D72" s="11">
        <v>443.45</v>
      </c>
    </row>
    <row r="73" spans="1:4" x14ac:dyDescent="0.2">
      <c r="A73" s="9" t="s">
        <v>185</v>
      </c>
      <c r="B73" s="9" t="s">
        <v>63</v>
      </c>
      <c r="C73" s="10">
        <v>43951</v>
      </c>
      <c r="D73" s="11">
        <v>42.14</v>
      </c>
    </row>
    <row r="74" spans="1:4" x14ac:dyDescent="0.2">
      <c r="A74" s="9" t="s">
        <v>185</v>
      </c>
      <c r="B74" s="9" t="s">
        <v>63</v>
      </c>
      <c r="C74" s="10">
        <v>43951</v>
      </c>
      <c r="D74" s="11">
        <v>28361.74</v>
      </c>
    </row>
    <row r="75" spans="1:4" x14ac:dyDescent="0.2">
      <c r="A75" s="9" t="s">
        <v>185</v>
      </c>
      <c r="B75" s="9" t="s">
        <v>63</v>
      </c>
      <c r="C75" s="10">
        <v>43951</v>
      </c>
      <c r="D75" s="11">
        <v>187.62</v>
      </c>
    </row>
    <row r="76" spans="1:4" x14ac:dyDescent="0.2">
      <c r="A76" s="9" t="s">
        <v>185</v>
      </c>
      <c r="B76" s="9" t="s">
        <v>63</v>
      </c>
      <c r="C76" s="10">
        <v>43951</v>
      </c>
      <c r="D76" s="11">
        <v>3847.72</v>
      </c>
    </row>
    <row r="77" spans="1:4" x14ac:dyDescent="0.2">
      <c r="A77" s="9" t="s">
        <v>165</v>
      </c>
      <c r="B77" s="9" t="s">
        <v>86</v>
      </c>
      <c r="C77" s="10">
        <v>43951</v>
      </c>
      <c r="D77" s="11">
        <v>184.6</v>
      </c>
    </row>
    <row r="78" spans="1:4" x14ac:dyDescent="0.2">
      <c r="A78" s="9" t="s">
        <v>187</v>
      </c>
      <c r="B78" s="9" t="s">
        <v>88</v>
      </c>
      <c r="C78" s="10">
        <v>43951</v>
      </c>
      <c r="D78" s="11">
        <v>971.58</v>
      </c>
    </row>
    <row r="79" spans="1:4" x14ac:dyDescent="0.2">
      <c r="A79" s="9" t="s">
        <v>164</v>
      </c>
      <c r="B79" s="9" t="s">
        <v>89</v>
      </c>
      <c r="C79" s="10">
        <v>43951</v>
      </c>
      <c r="D79" s="11">
        <v>147.24</v>
      </c>
    </row>
    <row r="80" spans="1:4" x14ac:dyDescent="0.2">
      <c r="A80" s="9" t="s">
        <v>165</v>
      </c>
      <c r="B80" s="9" t="s">
        <v>27</v>
      </c>
      <c r="C80" s="10">
        <v>43955</v>
      </c>
      <c r="D80" s="11">
        <v>6880</v>
      </c>
    </row>
    <row r="81" spans="1:10" x14ac:dyDescent="0.2">
      <c r="A81" s="9" t="s">
        <v>178</v>
      </c>
      <c r="B81" s="9" t="s">
        <v>90</v>
      </c>
      <c r="C81" s="10">
        <v>43955</v>
      </c>
      <c r="D81" s="11">
        <v>8.56</v>
      </c>
    </row>
    <row r="82" spans="1:10" x14ac:dyDescent="0.2">
      <c r="A82" s="9" t="s">
        <v>166</v>
      </c>
      <c r="B82" s="9" t="s">
        <v>91</v>
      </c>
      <c r="C82" s="10">
        <v>43956</v>
      </c>
      <c r="D82" s="11">
        <v>4390.99</v>
      </c>
    </row>
    <row r="83" spans="1:10" x14ac:dyDescent="0.2">
      <c r="A83" s="9" t="s">
        <v>166</v>
      </c>
      <c r="B83" s="9" t="s">
        <v>92</v>
      </c>
      <c r="C83" s="10">
        <v>43956</v>
      </c>
      <c r="D83" s="11">
        <v>1584.9</v>
      </c>
    </row>
    <row r="84" spans="1:10" x14ac:dyDescent="0.2">
      <c r="A84" s="9" t="s">
        <v>195</v>
      </c>
      <c r="B84" s="9" t="s">
        <v>19</v>
      </c>
      <c r="C84" s="10">
        <v>43962</v>
      </c>
      <c r="D84" s="11">
        <v>361.18</v>
      </c>
    </row>
    <row r="85" spans="1:10" x14ac:dyDescent="0.2">
      <c r="A85" s="9" t="s">
        <v>165</v>
      </c>
      <c r="B85" s="9" t="s">
        <v>86</v>
      </c>
      <c r="C85" s="10">
        <v>43962</v>
      </c>
      <c r="D85" s="11">
        <v>-184.6</v>
      </c>
    </row>
    <row r="86" spans="1:10" x14ac:dyDescent="0.2">
      <c r="A86" s="9" t="s">
        <v>170</v>
      </c>
      <c r="B86" s="9" t="s">
        <v>95</v>
      </c>
      <c r="C86" s="10">
        <v>43963</v>
      </c>
      <c r="D86" s="11">
        <v>1500</v>
      </c>
    </row>
    <row r="87" spans="1:10" x14ac:dyDescent="0.2">
      <c r="A87" s="9" t="s">
        <v>165</v>
      </c>
      <c r="B87" s="9" t="s">
        <v>98</v>
      </c>
      <c r="C87" s="10">
        <v>43963</v>
      </c>
      <c r="D87" s="11">
        <v>82.14</v>
      </c>
    </row>
    <row r="88" spans="1:10" x14ac:dyDescent="0.2">
      <c r="A88" s="9" t="s">
        <v>175</v>
      </c>
      <c r="B88" s="9" t="s">
        <v>34</v>
      </c>
      <c r="C88" s="10">
        <v>43963</v>
      </c>
      <c r="D88" s="11">
        <v>206163.4</v>
      </c>
    </row>
    <row r="89" spans="1:10" x14ac:dyDescent="0.2">
      <c r="A89" s="9" t="s">
        <v>166</v>
      </c>
      <c r="B89" s="9" t="s">
        <v>39</v>
      </c>
      <c r="C89" s="10">
        <v>43963</v>
      </c>
      <c r="D89" s="11">
        <v>1933.54</v>
      </c>
    </row>
    <row r="90" spans="1:10" x14ac:dyDescent="0.2">
      <c r="A90" s="9" t="s">
        <v>184</v>
      </c>
      <c r="B90" s="9" t="s">
        <v>54</v>
      </c>
      <c r="C90" s="10">
        <v>43969</v>
      </c>
      <c r="D90" s="11">
        <v>234.73</v>
      </c>
    </row>
    <row r="91" spans="1:10" x14ac:dyDescent="0.2">
      <c r="A91" s="9" t="s">
        <v>166</v>
      </c>
      <c r="B91" s="9" t="s">
        <v>91</v>
      </c>
      <c r="C91" s="10">
        <v>43969</v>
      </c>
      <c r="D91" s="11">
        <v>7295.6</v>
      </c>
      <c r="J91" s="3"/>
    </row>
    <row r="92" spans="1:10" x14ac:dyDescent="0.2">
      <c r="A92" s="9" t="s">
        <v>166</v>
      </c>
      <c r="B92" s="9" t="s">
        <v>102</v>
      </c>
      <c r="C92" s="10">
        <v>43969</v>
      </c>
      <c r="D92" s="11">
        <v>2363.77</v>
      </c>
    </row>
    <row r="93" spans="1:10" x14ac:dyDescent="0.2">
      <c r="A93" s="9" t="s">
        <v>165</v>
      </c>
      <c r="B93" s="9" t="s">
        <v>27</v>
      </c>
      <c r="C93" s="10">
        <v>43970</v>
      </c>
      <c r="D93" s="11">
        <v>3475.2</v>
      </c>
    </row>
    <row r="94" spans="1:10" x14ac:dyDescent="0.2">
      <c r="A94" s="9" t="s">
        <v>165</v>
      </c>
      <c r="B94" s="9" t="s">
        <v>103</v>
      </c>
      <c r="C94" s="10">
        <v>43978</v>
      </c>
      <c r="D94" s="11">
        <v>199</v>
      </c>
    </row>
    <row r="95" spans="1:10" x14ac:dyDescent="0.2">
      <c r="A95" s="9" t="s">
        <v>167</v>
      </c>
      <c r="B95" s="9" t="s">
        <v>105</v>
      </c>
      <c r="C95" s="10">
        <v>43983</v>
      </c>
      <c r="D95" s="11">
        <v>1233.04</v>
      </c>
    </row>
    <row r="96" spans="1:10" x14ac:dyDescent="0.2">
      <c r="A96" s="9" t="s">
        <v>165</v>
      </c>
      <c r="B96" s="9" t="s">
        <v>106</v>
      </c>
      <c r="C96" s="10">
        <v>43983</v>
      </c>
      <c r="D96" s="11">
        <v>1422.4</v>
      </c>
    </row>
    <row r="97" spans="1:10" x14ac:dyDescent="0.2">
      <c r="A97" s="9" t="s">
        <v>165</v>
      </c>
      <c r="B97" s="9" t="s">
        <v>98</v>
      </c>
      <c r="C97" s="10">
        <v>43983</v>
      </c>
      <c r="D97" s="11">
        <v>3125.87</v>
      </c>
      <c r="I97" s="1"/>
      <c r="J97" s="3"/>
    </row>
    <row r="98" spans="1:10" x14ac:dyDescent="0.2">
      <c r="A98" s="9" t="s">
        <v>185</v>
      </c>
      <c r="B98" s="9" t="s">
        <v>63</v>
      </c>
      <c r="C98" s="10">
        <v>43983</v>
      </c>
      <c r="D98" s="11">
        <v>60.42</v>
      </c>
    </row>
    <row r="99" spans="1:10" x14ac:dyDescent="0.2">
      <c r="A99" s="9" t="s">
        <v>165</v>
      </c>
      <c r="B99" s="9" t="s">
        <v>108</v>
      </c>
      <c r="C99" s="10">
        <v>43983</v>
      </c>
      <c r="D99" s="11">
        <v>600</v>
      </c>
    </row>
    <row r="100" spans="1:10" x14ac:dyDescent="0.2">
      <c r="A100" s="9" t="s">
        <v>181</v>
      </c>
      <c r="B100" s="9" t="s">
        <v>57</v>
      </c>
      <c r="C100" s="10">
        <v>43983</v>
      </c>
      <c r="D100" s="11">
        <v>2808.03</v>
      </c>
    </row>
    <row r="101" spans="1:10" x14ac:dyDescent="0.2">
      <c r="A101" s="9" t="s">
        <v>175</v>
      </c>
      <c r="B101" s="9" t="s">
        <v>61</v>
      </c>
      <c r="C101" s="10">
        <v>43983</v>
      </c>
      <c r="D101" s="11">
        <v>603.70000000000005</v>
      </c>
    </row>
    <row r="102" spans="1:10" x14ac:dyDescent="0.2">
      <c r="A102" s="9" t="s">
        <v>176</v>
      </c>
      <c r="B102" s="9" t="s">
        <v>109</v>
      </c>
      <c r="C102" s="10">
        <v>43983</v>
      </c>
      <c r="D102" s="11">
        <v>336.34</v>
      </c>
    </row>
    <row r="103" spans="1:10" x14ac:dyDescent="0.2">
      <c r="A103" s="9" t="s">
        <v>179</v>
      </c>
      <c r="B103" s="9" t="s">
        <v>56</v>
      </c>
      <c r="C103" s="10">
        <v>43983</v>
      </c>
      <c r="D103" s="11">
        <v>278.27</v>
      </c>
      <c r="I103" s="1"/>
      <c r="J103" s="3"/>
    </row>
    <row r="104" spans="1:10" x14ac:dyDescent="0.2">
      <c r="A104" s="9" t="s">
        <v>179</v>
      </c>
      <c r="B104" s="9" t="s">
        <v>56</v>
      </c>
      <c r="C104" s="10">
        <v>43983</v>
      </c>
      <c r="D104" s="11">
        <v>297.11</v>
      </c>
    </row>
    <row r="105" spans="1:10" x14ac:dyDescent="0.2">
      <c r="A105" s="9" t="s">
        <v>189</v>
      </c>
      <c r="B105" s="9" t="s">
        <v>67</v>
      </c>
      <c r="C105" s="10">
        <v>43983</v>
      </c>
      <c r="D105" s="11">
        <v>310.5</v>
      </c>
    </row>
    <row r="106" spans="1:10" x14ac:dyDescent="0.2">
      <c r="A106" s="9" t="s">
        <v>165</v>
      </c>
      <c r="B106" s="9" t="s">
        <v>58</v>
      </c>
      <c r="C106" s="10">
        <v>43983</v>
      </c>
      <c r="D106" s="11">
        <v>1770</v>
      </c>
    </row>
    <row r="107" spans="1:10" x14ac:dyDescent="0.2">
      <c r="A107" s="9" t="s">
        <v>164</v>
      </c>
      <c r="B107" s="9" t="s">
        <v>89</v>
      </c>
      <c r="C107" s="10">
        <v>43983</v>
      </c>
      <c r="D107" s="11">
        <v>147.24</v>
      </c>
    </row>
    <row r="108" spans="1:10" x14ac:dyDescent="0.2">
      <c r="A108" s="9" t="s">
        <v>165</v>
      </c>
      <c r="B108" s="9" t="s">
        <v>71</v>
      </c>
      <c r="C108" s="10">
        <v>43983</v>
      </c>
      <c r="D108" s="11">
        <v>315.48</v>
      </c>
    </row>
    <row r="109" spans="1:10" x14ac:dyDescent="0.2">
      <c r="A109" s="9" t="s">
        <v>165</v>
      </c>
      <c r="B109" s="9" t="s">
        <v>71</v>
      </c>
      <c r="C109" s="10">
        <v>43983</v>
      </c>
      <c r="D109" s="11">
        <v>125</v>
      </c>
    </row>
    <row r="110" spans="1:10" x14ac:dyDescent="0.2">
      <c r="A110" s="9" t="s">
        <v>161</v>
      </c>
      <c r="B110" s="9" t="s">
        <v>74</v>
      </c>
      <c r="C110" s="10">
        <v>43983</v>
      </c>
      <c r="D110" s="11">
        <v>322.95</v>
      </c>
    </row>
    <row r="111" spans="1:10" x14ac:dyDescent="0.2">
      <c r="A111" s="9" t="s">
        <v>193</v>
      </c>
      <c r="B111" s="9" t="s">
        <v>76</v>
      </c>
      <c r="C111" s="10">
        <v>43983</v>
      </c>
      <c r="D111" s="11">
        <v>530</v>
      </c>
    </row>
    <row r="112" spans="1:10" x14ac:dyDescent="0.2">
      <c r="A112" s="9" t="s">
        <v>175</v>
      </c>
      <c r="B112" s="9" t="s">
        <v>61</v>
      </c>
      <c r="C112" s="10">
        <v>43983</v>
      </c>
      <c r="D112" s="11">
        <v>18.28</v>
      </c>
    </row>
    <row r="113" spans="1:4" x14ac:dyDescent="0.2">
      <c r="A113" s="9" t="s">
        <v>175</v>
      </c>
      <c r="B113" s="9" t="s">
        <v>61</v>
      </c>
      <c r="C113" s="10">
        <v>43983</v>
      </c>
      <c r="D113" s="11">
        <v>66.98</v>
      </c>
    </row>
    <row r="114" spans="1:4" x14ac:dyDescent="0.2">
      <c r="A114" s="9"/>
      <c r="B114" s="9" t="s">
        <v>84</v>
      </c>
      <c r="C114" s="10">
        <v>43983</v>
      </c>
      <c r="D114" s="11">
        <v>614.4</v>
      </c>
    </row>
    <row r="115" spans="1:4" x14ac:dyDescent="0.2">
      <c r="A115" s="9" t="s">
        <v>185</v>
      </c>
      <c r="B115" s="9" t="s">
        <v>63</v>
      </c>
      <c r="C115" s="10">
        <v>43983</v>
      </c>
      <c r="D115" s="11">
        <v>1767</v>
      </c>
    </row>
    <row r="116" spans="1:4" x14ac:dyDescent="0.2">
      <c r="A116" s="9" t="s">
        <v>185</v>
      </c>
      <c r="B116" s="9" t="s">
        <v>63</v>
      </c>
      <c r="C116" s="10">
        <v>43983</v>
      </c>
      <c r="D116" s="11">
        <v>522.5</v>
      </c>
    </row>
    <row r="117" spans="1:4" x14ac:dyDescent="0.2">
      <c r="A117" s="9" t="s">
        <v>185</v>
      </c>
      <c r="B117" s="9" t="s">
        <v>63</v>
      </c>
      <c r="C117" s="10">
        <v>43983</v>
      </c>
      <c r="D117" s="11">
        <v>257.33999999999997</v>
      </c>
    </row>
    <row r="118" spans="1:4" x14ac:dyDescent="0.2">
      <c r="A118" s="9" t="s">
        <v>185</v>
      </c>
      <c r="B118" s="9" t="s">
        <v>63</v>
      </c>
      <c r="C118" s="10">
        <v>43983</v>
      </c>
      <c r="D118" s="11">
        <v>80.3</v>
      </c>
    </row>
    <row r="119" spans="1:4" x14ac:dyDescent="0.2">
      <c r="A119" s="9" t="s">
        <v>185</v>
      </c>
      <c r="B119" s="9" t="s">
        <v>63</v>
      </c>
      <c r="C119" s="10">
        <v>43983</v>
      </c>
      <c r="D119" s="11">
        <v>6303.25</v>
      </c>
    </row>
    <row r="120" spans="1:4" x14ac:dyDescent="0.2">
      <c r="A120" s="9" t="s">
        <v>185</v>
      </c>
      <c r="B120" s="9" t="s">
        <v>63</v>
      </c>
      <c r="C120" s="10">
        <v>43983</v>
      </c>
      <c r="D120" s="11">
        <v>70.75</v>
      </c>
    </row>
    <row r="121" spans="1:4" x14ac:dyDescent="0.2">
      <c r="A121" s="9" t="s">
        <v>188</v>
      </c>
      <c r="B121" s="9" t="s">
        <v>119</v>
      </c>
      <c r="C121" s="10">
        <v>43983</v>
      </c>
      <c r="D121" s="11">
        <v>192.2</v>
      </c>
    </row>
    <row r="122" spans="1:4" x14ac:dyDescent="0.2">
      <c r="A122" s="9" t="s">
        <v>187</v>
      </c>
      <c r="B122" s="9" t="s">
        <v>88</v>
      </c>
      <c r="C122" s="10">
        <v>43983</v>
      </c>
      <c r="D122" s="11">
        <v>407.09</v>
      </c>
    </row>
    <row r="123" spans="1:4" x14ac:dyDescent="0.2">
      <c r="A123" s="9" t="s">
        <v>180</v>
      </c>
      <c r="B123" s="9" t="s">
        <v>122</v>
      </c>
      <c r="C123" s="10">
        <v>43983</v>
      </c>
      <c r="D123" s="11">
        <v>1110</v>
      </c>
    </row>
    <row r="124" spans="1:4" x14ac:dyDescent="0.2">
      <c r="A124" s="9" t="s">
        <v>175</v>
      </c>
      <c r="B124" s="9" t="s">
        <v>34</v>
      </c>
      <c r="C124" s="10">
        <v>43983</v>
      </c>
      <c r="D124" s="11">
        <v>44.36</v>
      </c>
    </row>
    <row r="125" spans="1:4" x14ac:dyDescent="0.2">
      <c r="A125" s="9" t="s">
        <v>166</v>
      </c>
      <c r="B125" s="9" t="s">
        <v>91</v>
      </c>
      <c r="C125" s="10">
        <v>43983</v>
      </c>
      <c r="D125" s="11">
        <v>900.85</v>
      </c>
    </row>
    <row r="126" spans="1:4" x14ac:dyDescent="0.2">
      <c r="A126" s="9" t="s">
        <v>165</v>
      </c>
      <c r="B126" s="9" t="s">
        <v>27</v>
      </c>
      <c r="C126" s="10">
        <v>43985</v>
      </c>
      <c r="D126" s="11">
        <v>8206</v>
      </c>
    </row>
    <row r="127" spans="1:4" x14ac:dyDescent="0.2">
      <c r="A127" s="9" t="s">
        <v>191</v>
      </c>
      <c r="B127" s="9" t="s">
        <v>124</v>
      </c>
      <c r="C127" s="10">
        <v>43985</v>
      </c>
      <c r="D127" s="11">
        <v>1200</v>
      </c>
    </row>
    <row r="128" spans="1:4" x14ac:dyDescent="0.2">
      <c r="A128" s="9" t="s">
        <v>190</v>
      </c>
      <c r="B128" s="9" t="s">
        <v>14</v>
      </c>
      <c r="C128" s="10">
        <v>43986</v>
      </c>
      <c r="D128" s="11">
        <v>144.75</v>
      </c>
    </row>
    <row r="129" spans="1:10" x14ac:dyDescent="0.2">
      <c r="A129" s="9" t="s">
        <v>187</v>
      </c>
      <c r="B129" s="9" t="s">
        <v>88</v>
      </c>
      <c r="C129" s="10">
        <v>43986</v>
      </c>
      <c r="D129" s="11">
        <v>1011.91</v>
      </c>
    </row>
    <row r="130" spans="1:10" x14ac:dyDescent="0.2">
      <c r="A130" s="9" t="s">
        <v>195</v>
      </c>
      <c r="B130" s="9" t="s">
        <v>19</v>
      </c>
      <c r="C130" s="10">
        <v>43990</v>
      </c>
      <c r="D130" s="11">
        <v>361.18</v>
      </c>
    </row>
    <row r="131" spans="1:10" x14ac:dyDescent="0.2">
      <c r="A131" s="9" t="s">
        <v>169</v>
      </c>
      <c r="B131" s="9" t="s">
        <v>33</v>
      </c>
      <c r="C131" s="10">
        <v>43991</v>
      </c>
      <c r="D131" s="11">
        <v>8.18</v>
      </c>
    </row>
    <row r="132" spans="1:10" x14ac:dyDescent="0.2">
      <c r="A132" s="9" t="s">
        <v>194</v>
      </c>
      <c r="B132" s="9" t="s">
        <v>129</v>
      </c>
      <c r="C132" s="10">
        <v>43992</v>
      </c>
      <c r="D132" s="11">
        <v>178.12</v>
      </c>
    </row>
    <row r="133" spans="1:10" x14ac:dyDescent="0.2">
      <c r="A133" s="9" t="s">
        <v>166</v>
      </c>
      <c r="B133" s="9" t="s">
        <v>39</v>
      </c>
      <c r="C133" s="10">
        <v>43993</v>
      </c>
      <c r="D133" s="11">
        <v>1933.54</v>
      </c>
    </row>
    <row r="134" spans="1:10" x14ac:dyDescent="0.2">
      <c r="A134" s="9" t="s">
        <v>165</v>
      </c>
      <c r="B134" s="9" t="s">
        <v>27</v>
      </c>
      <c r="C134" s="10">
        <v>43993</v>
      </c>
      <c r="D134" s="11">
        <v>390</v>
      </c>
    </row>
    <row r="135" spans="1:10" x14ac:dyDescent="0.2">
      <c r="A135" s="9" t="s">
        <v>166</v>
      </c>
      <c r="B135" s="9" t="s">
        <v>91</v>
      </c>
      <c r="C135" s="10">
        <v>43997</v>
      </c>
      <c r="D135" s="11">
        <v>2918.24</v>
      </c>
    </row>
    <row r="136" spans="1:10" x14ac:dyDescent="0.2">
      <c r="A136" s="9" t="s">
        <v>188</v>
      </c>
      <c r="B136" s="9" t="s">
        <v>131</v>
      </c>
      <c r="C136" s="10">
        <v>43997</v>
      </c>
      <c r="D136" s="11">
        <v>182.68</v>
      </c>
    </row>
    <row r="137" spans="1:10" x14ac:dyDescent="0.2">
      <c r="A137" s="9" t="s">
        <v>165</v>
      </c>
      <c r="B137" s="9" t="s">
        <v>98</v>
      </c>
      <c r="C137" s="10">
        <v>44000</v>
      </c>
      <c r="D137" s="11">
        <v>1396.87</v>
      </c>
    </row>
    <row r="138" spans="1:10" x14ac:dyDescent="0.2">
      <c r="A138" s="9" t="s">
        <v>163</v>
      </c>
      <c r="B138" s="9" t="s">
        <v>53</v>
      </c>
      <c r="C138" s="10">
        <v>44000</v>
      </c>
      <c r="D138" s="11">
        <v>4122.55</v>
      </c>
    </row>
    <row r="139" spans="1:10" x14ac:dyDescent="0.2">
      <c r="A139" s="9" t="s">
        <v>165</v>
      </c>
      <c r="B139" s="9" t="s">
        <v>98</v>
      </c>
      <c r="C139" s="10">
        <v>44000</v>
      </c>
      <c r="D139" s="11">
        <v>152.21</v>
      </c>
    </row>
    <row r="140" spans="1:10" x14ac:dyDescent="0.2">
      <c r="A140" s="9" t="s">
        <v>168</v>
      </c>
      <c r="B140" s="9" t="s">
        <v>134</v>
      </c>
      <c r="C140" s="10">
        <v>44001</v>
      </c>
      <c r="D140" s="11">
        <v>2500</v>
      </c>
    </row>
    <row r="141" spans="1:10" x14ac:dyDescent="0.2">
      <c r="A141" s="9" t="s">
        <v>194</v>
      </c>
      <c r="B141" s="9" t="s">
        <v>136</v>
      </c>
      <c r="C141" s="10">
        <v>44004</v>
      </c>
      <c r="D141" s="11">
        <v>460.78</v>
      </c>
      <c r="I141" s="1"/>
      <c r="J141" s="3"/>
    </row>
    <row r="142" spans="1:10" x14ac:dyDescent="0.2">
      <c r="A142" s="9" t="s">
        <v>193</v>
      </c>
      <c r="B142" s="9" t="s">
        <v>76</v>
      </c>
      <c r="C142" s="10">
        <v>44004</v>
      </c>
      <c r="D142" s="11">
        <v>1160</v>
      </c>
    </row>
    <row r="143" spans="1:10" x14ac:dyDescent="0.2">
      <c r="A143" s="9" t="s">
        <v>179</v>
      </c>
      <c r="B143" s="9" t="s">
        <v>56</v>
      </c>
      <c r="C143" s="10">
        <v>44004</v>
      </c>
      <c r="D143" s="11">
        <v>625.63</v>
      </c>
    </row>
    <row r="144" spans="1:10" x14ac:dyDescent="0.2">
      <c r="A144" s="9" t="s">
        <v>186</v>
      </c>
      <c r="B144" s="9" t="s">
        <v>139</v>
      </c>
      <c r="C144" s="10">
        <v>44005</v>
      </c>
      <c r="D144" s="11">
        <v>165.53</v>
      </c>
    </row>
    <row r="145" spans="1:10" x14ac:dyDescent="0.2">
      <c r="A145" s="9" t="s">
        <v>169</v>
      </c>
      <c r="B145" s="9" t="s">
        <v>33</v>
      </c>
      <c r="C145" s="10">
        <v>44005</v>
      </c>
      <c r="D145" s="11">
        <v>24.58</v>
      </c>
    </row>
    <row r="146" spans="1:10" x14ac:dyDescent="0.2">
      <c r="A146" s="9" t="s">
        <v>166</v>
      </c>
      <c r="B146" s="9" t="s">
        <v>91</v>
      </c>
      <c r="C146" s="10">
        <v>44007</v>
      </c>
      <c r="D146" s="11">
        <v>342.58</v>
      </c>
      <c r="I146" s="1"/>
      <c r="J146" s="3"/>
    </row>
    <row r="147" spans="1:10" x14ac:dyDescent="0.2">
      <c r="A147" s="9" t="s">
        <v>190</v>
      </c>
      <c r="B147" s="9" t="s">
        <v>14</v>
      </c>
      <c r="C147" s="10">
        <v>44008</v>
      </c>
      <c r="D147" s="11">
        <v>114.75</v>
      </c>
    </row>
    <row r="148" spans="1:10" x14ac:dyDescent="0.2">
      <c r="A148" s="9" t="s">
        <v>192</v>
      </c>
      <c r="B148" s="9" t="s">
        <v>142</v>
      </c>
      <c r="C148" s="10">
        <v>44011</v>
      </c>
      <c r="D148" s="11">
        <v>75</v>
      </c>
    </row>
    <row r="149" spans="1:10" x14ac:dyDescent="0.2">
      <c r="A149" s="9" t="s">
        <v>185</v>
      </c>
      <c r="B149" s="9" t="s">
        <v>63</v>
      </c>
      <c r="C149" s="10">
        <v>44012</v>
      </c>
      <c r="D149" s="11">
        <v>237.63</v>
      </c>
    </row>
    <row r="150" spans="1:10" x14ac:dyDescent="0.2">
      <c r="A150" s="9" t="s">
        <v>165</v>
      </c>
      <c r="B150" s="9" t="s">
        <v>143</v>
      </c>
      <c r="C150" s="10">
        <v>44012</v>
      </c>
      <c r="D150" s="11">
        <v>260</v>
      </c>
    </row>
    <row r="151" spans="1:10" x14ac:dyDescent="0.2">
      <c r="A151" s="9" t="s">
        <v>175</v>
      </c>
      <c r="B151" s="9" t="s">
        <v>34</v>
      </c>
      <c r="C151" s="10">
        <v>44012</v>
      </c>
      <c r="D151" s="11">
        <v>9960.35</v>
      </c>
    </row>
    <row r="152" spans="1:10" x14ac:dyDescent="0.2">
      <c r="A152" s="9" t="s">
        <v>165</v>
      </c>
      <c r="B152" s="9" t="s">
        <v>58</v>
      </c>
      <c r="C152" s="10">
        <v>44012</v>
      </c>
      <c r="D152" s="11">
        <v>510</v>
      </c>
    </row>
    <row r="153" spans="1:10" x14ac:dyDescent="0.2">
      <c r="A153" s="9" t="s">
        <v>171</v>
      </c>
      <c r="B153" s="9" t="s">
        <v>84</v>
      </c>
      <c r="C153" s="10">
        <v>44012</v>
      </c>
      <c r="D153" s="11">
        <v>290</v>
      </c>
    </row>
    <row r="154" spans="1:10" x14ac:dyDescent="0.2">
      <c r="A154" s="9" t="s">
        <v>169</v>
      </c>
      <c r="B154" s="9" t="s">
        <v>147</v>
      </c>
      <c r="C154" s="10">
        <v>44012</v>
      </c>
      <c r="D154" s="11">
        <v>129</v>
      </c>
      <c r="J154" s="3"/>
    </row>
    <row r="155" spans="1:10" x14ac:dyDescent="0.2">
      <c r="A155" s="9" t="s">
        <v>182</v>
      </c>
      <c r="B155" s="9" t="s">
        <v>70</v>
      </c>
      <c r="C155" s="10">
        <v>44012</v>
      </c>
      <c r="D155" s="11">
        <v>2705.2</v>
      </c>
    </row>
    <row r="156" spans="1:10" x14ac:dyDescent="0.2">
      <c r="A156" s="9" t="s">
        <v>164</v>
      </c>
      <c r="B156" s="9" t="s">
        <v>89</v>
      </c>
      <c r="C156" s="10">
        <v>44012</v>
      </c>
      <c r="D156" s="11">
        <v>147.24</v>
      </c>
    </row>
    <row r="157" spans="1:10" x14ac:dyDescent="0.2">
      <c r="A157" s="9" t="s">
        <v>165</v>
      </c>
      <c r="B157" s="9" t="s">
        <v>71</v>
      </c>
      <c r="C157" s="10">
        <v>44012</v>
      </c>
      <c r="D157" s="11">
        <v>310.94</v>
      </c>
    </row>
    <row r="158" spans="1:10" x14ac:dyDescent="0.2">
      <c r="A158" s="9" t="s">
        <v>165</v>
      </c>
      <c r="B158" s="9" t="s">
        <v>71</v>
      </c>
      <c r="C158" s="10">
        <v>44012</v>
      </c>
      <c r="D158" s="11">
        <v>125</v>
      </c>
    </row>
    <row r="159" spans="1:10" x14ac:dyDescent="0.2">
      <c r="A159" s="9" t="s">
        <v>161</v>
      </c>
      <c r="B159" s="9" t="s">
        <v>74</v>
      </c>
      <c r="C159" s="10">
        <v>44012</v>
      </c>
      <c r="D159" s="11">
        <v>315.95</v>
      </c>
    </row>
    <row r="160" spans="1:10" x14ac:dyDescent="0.2">
      <c r="A160" s="9" t="s">
        <v>193</v>
      </c>
      <c r="B160" s="9" t="s">
        <v>76</v>
      </c>
      <c r="C160" s="10">
        <v>44012</v>
      </c>
      <c r="D160" s="11">
        <v>1160</v>
      </c>
      <c r="I160" s="1"/>
      <c r="J160" s="3"/>
    </row>
    <row r="161" spans="1:4" x14ac:dyDescent="0.2">
      <c r="A161" s="9" t="s">
        <v>185</v>
      </c>
      <c r="B161" s="9" t="s">
        <v>63</v>
      </c>
      <c r="C161" s="10">
        <v>44012</v>
      </c>
      <c r="D161" s="11">
        <v>165</v>
      </c>
    </row>
    <row r="162" spans="1:4" x14ac:dyDescent="0.2">
      <c r="A162" s="9" t="s">
        <v>185</v>
      </c>
      <c r="B162" s="9" t="s">
        <v>63</v>
      </c>
      <c r="C162" s="10">
        <v>44012</v>
      </c>
      <c r="D162" s="11">
        <v>1110.8</v>
      </c>
    </row>
    <row r="163" spans="1:4" x14ac:dyDescent="0.2">
      <c r="A163" s="9" t="s">
        <v>185</v>
      </c>
      <c r="B163" s="9" t="s">
        <v>63</v>
      </c>
      <c r="C163" s="10">
        <v>44012</v>
      </c>
      <c r="D163" s="11">
        <v>20239.34</v>
      </c>
    </row>
    <row r="164" spans="1:4" x14ac:dyDescent="0.2">
      <c r="A164" s="9" t="s">
        <v>185</v>
      </c>
      <c r="B164" s="9" t="s">
        <v>63</v>
      </c>
      <c r="C164" s="10">
        <v>44012</v>
      </c>
      <c r="D164" s="11">
        <v>101.71</v>
      </c>
    </row>
    <row r="165" spans="1:4" x14ac:dyDescent="0.2">
      <c r="A165" s="9" t="s">
        <v>185</v>
      </c>
      <c r="B165" s="9" t="s">
        <v>63</v>
      </c>
      <c r="C165" s="10">
        <v>44012</v>
      </c>
      <c r="D165" s="11">
        <v>32036.37</v>
      </c>
    </row>
    <row r="166" spans="1:4" x14ac:dyDescent="0.2">
      <c r="A166" s="9" t="s">
        <v>185</v>
      </c>
      <c r="B166" s="9" t="s">
        <v>63</v>
      </c>
      <c r="C166" s="10">
        <v>44012</v>
      </c>
      <c r="D166" s="11">
        <v>122.53</v>
      </c>
    </row>
    <row r="167" spans="1:4" x14ac:dyDescent="0.2">
      <c r="A167" s="9" t="s">
        <v>185</v>
      </c>
      <c r="B167" s="9" t="s">
        <v>63</v>
      </c>
      <c r="C167" s="10">
        <v>44012</v>
      </c>
      <c r="D167" s="11">
        <v>127.6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Contabilita</vt:lpstr>
      <vt:lpstr>AnalisiPag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Fasolo</dc:creator>
  <cp:lastModifiedBy>Alessia Livio</cp:lastModifiedBy>
  <dcterms:created xsi:type="dcterms:W3CDTF">2020-07-30T10:00:56Z</dcterms:created>
  <dcterms:modified xsi:type="dcterms:W3CDTF">2020-12-15T14:58:59Z</dcterms:modified>
</cp:coreProperties>
</file>