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ssialivio/Downloads/"/>
    </mc:Choice>
  </mc:AlternateContent>
  <xr:revisionPtr revIDLastSave="0" documentId="8_{73587BF5-7D2D-384D-B5D6-2CB59CB2ACE1}" xr6:coauthVersionLast="45" xr6:coauthVersionMax="45" xr10:uidLastSave="{00000000-0000-0000-0000-000000000000}"/>
  <bookViews>
    <workbookView xWindow="0" yWindow="460" windowWidth="29040" windowHeight="15840" activeTab="1" xr2:uid="{00000000-000D-0000-FFFF-FFFF00000000}"/>
  </bookViews>
  <sheets>
    <sheet name="Contabilita" sheetId="1" r:id="rId1"/>
    <sheet name="AnalisiPag" sheetId="2" r:id="rId2"/>
  </sheets>
  <definedNames>
    <definedName name="_xlnm._FilterDatabase" localSheetId="1" hidden="1">AnalisiPag!$A$4:$D$118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1" i="1" l="1"/>
  <c r="L130" i="1"/>
  <c r="L127" i="1"/>
  <c r="L117" i="1"/>
  <c r="L116" i="1"/>
  <c r="L115" i="1"/>
  <c r="L114" i="1"/>
  <c r="L113" i="1"/>
  <c r="L112" i="1"/>
  <c r="L111" i="1"/>
  <c r="L110" i="1"/>
  <c r="L109" i="1"/>
  <c r="L105" i="1"/>
  <c r="L104" i="1"/>
  <c r="L102" i="1"/>
  <c r="L101" i="1"/>
  <c r="L100" i="1"/>
  <c r="L99" i="1"/>
  <c r="L98" i="1"/>
  <c r="L97" i="1"/>
  <c r="L96" i="1"/>
  <c r="L92" i="1"/>
  <c r="L85" i="1"/>
  <c r="L78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36" i="1" l="1"/>
  <c r="L35" i="1"/>
  <c r="L34" i="1"/>
  <c r="L32" i="1"/>
  <c r="L29" i="1"/>
  <c r="L28" i="1"/>
  <c r="L27" i="1"/>
  <c r="L26" i="1"/>
  <c r="L24" i="1"/>
  <c r="L23" i="1"/>
  <c r="L22" i="1"/>
  <c r="L21" i="1"/>
  <c r="L17" i="1" l="1"/>
  <c r="L20" i="1"/>
  <c r="L16" i="1" l="1"/>
  <c r="L12" i="1"/>
  <c r="L137" i="1" s="1"/>
  <c r="D137" i="1" l="1"/>
  <c r="L139" i="1" s="1"/>
</calcChain>
</file>

<file path=xl/sharedStrings.xml><?xml version="1.0" encoding="utf-8"?>
<sst xmlns="http://schemas.openxmlformats.org/spreadsheetml/2006/main" count="589" uniqueCount="147">
  <si>
    <t>Rif. Registrazione - Doc.</t>
  </si>
  <si>
    <t>Rif. Registrazione - Numero</t>
  </si>
  <si>
    <t>Rif. Registrazione - Data</t>
  </si>
  <si>
    <t>Pagamenti  1/07/2020 - 30/09/2020</t>
  </si>
  <si>
    <t>Fornitore</t>
  </si>
  <si>
    <t>Ragione sociale</t>
  </si>
  <si>
    <t>Doc.</t>
  </si>
  <si>
    <t>Numero</t>
  </si>
  <si>
    <t>Data</t>
  </si>
  <si>
    <t>Scadenza</t>
  </si>
  <si>
    <t>Giorni</t>
  </si>
  <si>
    <t>ritardo</t>
  </si>
  <si>
    <t>pagamento</t>
  </si>
  <si>
    <t>PNC</t>
  </si>
  <si>
    <t>GRENKE LOCAZIONE SRL</t>
  </si>
  <si>
    <t>FTA-SP</t>
  </si>
  <si>
    <t>0000617925/2020</t>
  </si>
  <si>
    <t>(+ fornitori)</t>
  </si>
  <si>
    <t>(+ scadenze)</t>
  </si>
  <si>
    <t>POSTE ITALIANE SPA</t>
  </si>
  <si>
    <t>FT</t>
  </si>
  <si>
    <t>SECRETEL SERVICE SRL</t>
  </si>
  <si>
    <t>48/SE</t>
  </si>
  <si>
    <t xml:space="preserve"> 2/07/2020</t>
  </si>
  <si>
    <t>204/AQ</t>
  </si>
  <si>
    <t>NC</t>
  </si>
  <si>
    <t>PIROLA PENNUTO ZEI &amp; ASSOCIATI</t>
  </si>
  <si>
    <t>Volkswagen Financial Services S.p.A.</t>
  </si>
  <si>
    <t xml:space="preserve"> 1/07/2020</t>
  </si>
  <si>
    <t>AVV. ASCIONE CICCARELLI MAURIZIO</t>
  </si>
  <si>
    <t>P.Acc.</t>
  </si>
  <si>
    <t>PUBLIADIGE SRL</t>
  </si>
  <si>
    <t>2020/01/21352</t>
  </si>
  <si>
    <t>MIG RESTAURANT SRL</t>
  </si>
  <si>
    <t xml:space="preserve"> 4/07/2020</t>
  </si>
  <si>
    <t>AMIA VERONA SPA</t>
  </si>
  <si>
    <t>INAZ SRL</t>
  </si>
  <si>
    <t>20-0015979</t>
  </si>
  <si>
    <t>20-0015980</t>
  </si>
  <si>
    <t>20-0015981</t>
  </si>
  <si>
    <t>AZIENDA MOBILITA' TRASPORTI SPA</t>
  </si>
  <si>
    <t>PER006005/20</t>
  </si>
  <si>
    <t>CARTOLIBRERIA FISCALE MARCHIOTTO SNC DI MARCHIOTTO L</t>
  </si>
  <si>
    <t>WIND TRE S.P.A.</t>
  </si>
  <si>
    <t>2020T000594914</t>
  </si>
  <si>
    <t>DI SERIO PIETRO</t>
  </si>
  <si>
    <t>LEROY MERLIN ITALIA SRL</t>
  </si>
  <si>
    <t>025-026461</t>
  </si>
  <si>
    <t>AUTO METANO SAS DI CORRA' ENZO DAL DEGAN DOMENICO &amp; C.</t>
  </si>
  <si>
    <t>2259-2020</t>
  </si>
  <si>
    <t>MARCHI DOTT.SSA MANUELA</t>
  </si>
  <si>
    <t>SABA ITALIA SPA</t>
  </si>
  <si>
    <t>SANITARIA ORTOPEDIA BORGO ROMA</t>
  </si>
  <si>
    <t>0000431/X</t>
  </si>
  <si>
    <t>MAGGIOLI SPA</t>
  </si>
  <si>
    <t>VECOMP SPA</t>
  </si>
  <si>
    <t>3408 A</t>
  </si>
  <si>
    <t>C.V.A. TRADING SRL A.S.U.</t>
  </si>
  <si>
    <t>AUTOMOBILE CLUB D'ITALIA</t>
  </si>
  <si>
    <t>KYOCERA DOCUMENT SOLUTIONS ITALIA SPA</t>
  </si>
  <si>
    <t>R.C.M. ITALIA SRL</t>
  </si>
  <si>
    <t>03/359</t>
  </si>
  <si>
    <t>LA FORTEZZA SPA</t>
  </si>
  <si>
    <t>ARCHIVA S.R.L.</t>
  </si>
  <si>
    <t>ARIA S.p.A. - Azienda Regionale per l Innovazione e</t>
  </si>
  <si>
    <t>BUSINESS 121 SRL</t>
  </si>
  <si>
    <t>125PA</t>
  </si>
  <si>
    <t>126PA</t>
  </si>
  <si>
    <t>AEROLOGISTIK SRL</t>
  </si>
  <si>
    <t>121/SP</t>
  </si>
  <si>
    <t>VERONA 83 SCRL</t>
  </si>
  <si>
    <t>FT-RC</t>
  </si>
  <si>
    <t>342/V3</t>
  </si>
  <si>
    <t>3759 A</t>
  </si>
  <si>
    <t>CONTROL SYSTEMS SRL Società Unipersonale</t>
  </si>
  <si>
    <t>127/2020</t>
  </si>
  <si>
    <t>SINTAX SPA</t>
  </si>
  <si>
    <t>41PR</t>
  </si>
  <si>
    <t>BRICOMAN ITALIA S.R.L. SOCIETA' A SOCIO UNICO</t>
  </si>
  <si>
    <t>GASPARINI D.SSA SARA</t>
  </si>
  <si>
    <t>5 PRI</t>
  </si>
  <si>
    <t xml:space="preserve"> 6/08/2020</t>
  </si>
  <si>
    <t xml:space="preserve"> 8/08/2020</t>
  </si>
  <si>
    <t>BANFI CRISTIANO</t>
  </si>
  <si>
    <t>60/SE</t>
  </si>
  <si>
    <t xml:space="preserve"> 2/09/2020</t>
  </si>
  <si>
    <t>222/AQ</t>
  </si>
  <si>
    <t>CENTROFER STIZZOLI SRL</t>
  </si>
  <si>
    <t>E00242</t>
  </si>
  <si>
    <t>220/AQ</t>
  </si>
  <si>
    <t xml:space="preserve"> 6/09/2020</t>
  </si>
  <si>
    <t>VODAFONE ITALIA SPA</t>
  </si>
  <si>
    <t>CERPELLONI SRL</t>
  </si>
  <si>
    <t>980/20U</t>
  </si>
  <si>
    <t>STUDIO LEGALE ASSOCIATI SORPRESA BRAGANTINI FEZZI MOLO</t>
  </si>
  <si>
    <t>20-0017841</t>
  </si>
  <si>
    <t>20-0017842</t>
  </si>
  <si>
    <t>20-0017843</t>
  </si>
  <si>
    <t>PER007114/20</t>
  </si>
  <si>
    <t>PER007124/20</t>
  </si>
  <si>
    <t>NEXIVE NETWORK S.R.L.</t>
  </si>
  <si>
    <t xml:space="preserve"> 9/08/2020</t>
  </si>
  <si>
    <t>LABINF SISTEMI SRL</t>
  </si>
  <si>
    <t>4161 A</t>
  </si>
  <si>
    <t>LEADERFORM SPA</t>
  </si>
  <si>
    <t>46/B</t>
  </si>
  <si>
    <t>167PA</t>
  </si>
  <si>
    <t>168PA</t>
  </si>
  <si>
    <t>151/SP</t>
  </si>
  <si>
    <t>419/V3</t>
  </si>
  <si>
    <t>2020T000807954</t>
  </si>
  <si>
    <t>AVV. ANDREA BOSCARINI STUDIO LEGALE</t>
  </si>
  <si>
    <t>Consistenza</t>
  </si>
  <si>
    <t>indice di temp.</t>
  </si>
  <si>
    <t>(Trasparenza nell'utilizzo delle risorse pubbliche, art.4 bis d.lgs.33/2013 ‐ articolo introdotto dall'art.5d.lgs.97/2016)</t>
  </si>
  <si>
    <t>NATURA DELLA SPESA</t>
  </si>
  <si>
    <t>FORNITORE</t>
  </si>
  <si>
    <t>DATA PAGAMENTO</t>
  </si>
  <si>
    <t>IMPORTO</t>
  </si>
  <si>
    <t>DATI SUI PAGAMENTI ‐ III° Trimestre 2020</t>
  </si>
  <si>
    <t>SERVIZI (gestione archivi)</t>
  </si>
  <si>
    <t>SERVIZI (personale in comando)</t>
  </si>
  <si>
    <t>SERVIZI (informatici)</t>
  </si>
  <si>
    <t>BENI (carburanti)</t>
  </si>
  <si>
    <t>SERVIZI (servizi informatici)</t>
  </si>
  <si>
    <t>SERVIZI (professionali)</t>
  </si>
  <si>
    <t>Servizi (professionali)</t>
  </si>
  <si>
    <t>SERVIZI (trasporti)</t>
  </si>
  <si>
    <t>BENI (ferramenta)</t>
  </si>
  <si>
    <t>Servizi (energia elettrica)</t>
  </si>
  <si>
    <t>BENI (cancelleria)</t>
  </si>
  <si>
    <t>BENI (idraulica)</t>
  </si>
  <si>
    <t>SERVIZI (manutenzione impianto elettrico)</t>
  </si>
  <si>
    <t>SERVIZI (Canone centralino)</t>
  </si>
  <si>
    <t>SERVIZI (elaborazione paghe)</t>
  </si>
  <si>
    <t>SERVIZI (canone noleggio fotocopiatrici/stampanti)</t>
  </si>
  <si>
    <t>SERVIZI (vigilanza)</t>
  </si>
  <si>
    <t>SERVIZIO (stampa e imbustaggio bollette)</t>
  </si>
  <si>
    <t>SERVIZI (gestione e registrazione dati)</t>
  </si>
  <si>
    <t>SERVIZI (spese per il personale)</t>
  </si>
  <si>
    <t>SERVIZI (postali)</t>
  </si>
  <si>
    <t>SERVIZI (comunicati stampa)</t>
  </si>
  <si>
    <t>SERVIZIO (parcheggio auto)</t>
  </si>
  <si>
    <t>BENI (sicurezza dei lavoratori)</t>
  </si>
  <si>
    <t>SERVIZI (pulizia uffici)</t>
  </si>
  <si>
    <t>SERVIZI (telefonici)</t>
  </si>
  <si>
    <t>SERVIZI (canone leasing)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</si>
</sst>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14" fontId="0" fillId="0" borderId="4" xfId="0" applyNumberFormat="1" applyBorder="1"/>
    <xf numFmtId="4" fontId="0" fillId="0" borderId="4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39"/>
  <sheetViews>
    <sheetView workbookViewId="0">
      <selection activeCell="I12" sqref="I12:I15"/>
    </sheetView>
  </sheetViews>
  <sheetFormatPr baseColWidth="10" defaultColWidth="8.83203125" defaultRowHeight="15" x14ac:dyDescent="0.2"/>
  <cols>
    <col min="1" max="1" width="22.83203125" customWidth="1"/>
    <col min="2" max="2" width="4.33203125" customWidth="1"/>
    <col min="3" max="3" width="14.33203125" customWidth="1"/>
    <col min="4" max="4" width="31.83203125" style="2" customWidth="1"/>
    <col min="5" max="5" width="13.5" customWidth="1"/>
    <col min="6" max="6" width="58.6640625" customWidth="1"/>
    <col min="8" max="8" width="20" customWidth="1"/>
    <col min="9" max="9" width="12" customWidth="1"/>
    <col min="10" max="10" width="19" customWidth="1"/>
    <col min="12" max="12" width="22.5" style="2" customWidth="1"/>
  </cols>
  <sheetData>
    <row r="5" spans="1:12" x14ac:dyDescent="0.2">
      <c r="A5" t="s">
        <v>0</v>
      </c>
      <c r="B5" t="s">
        <v>1</v>
      </c>
      <c r="C5" t="s">
        <v>2</v>
      </c>
      <c r="D5" s="2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s="5" t="s">
        <v>112</v>
      </c>
    </row>
    <row r="7" spans="1:12" x14ac:dyDescent="0.2">
      <c r="A7" t="s">
        <v>11</v>
      </c>
    </row>
    <row r="9" spans="1:12" x14ac:dyDescent="0.2">
      <c r="A9" t="s">
        <v>12</v>
      </c>
    </row>
    <row r="10" spans="1:12" x14ac:dyDescent="0.2">
      <c r="A10" t="s">
        <v>13</v>
      </c>
      <c r="B10">
        <v>8</v>
      </c>
      <c r="C10" s="1">
        <v>44013</v>
      </c>
      <c r="D10" s="2">
        <v>566.04</v>
      </c>
      <c r="E10">
        <v>40</v>
      </c>
      <c r="F10" t="s">
        <v>14</v>
      </c>
      <c r="G10" t="s">
        <v>15</v>
      </c>
      <c r="H10" t="s">
        <v>16</v>
      </c>
      <c r="I10" s="1">
        <v>44006</v>
      </c>
      <c r="J10" s="1">
        <v>44036</v>
      </c>
    </row>
    <row r="11" spans="1:12" x14ac:dyDescent="0.2">
      <c r="A11" t="s">
        <v>13</v>
      </c>
      <c r="B11">
        <v>1</v>
      </c>
      <c r="C11" s="1">
        <v>44014</v>
      </c>
      <c r="D11" s="3">
        <v>157752.85</v>
      </c>
      <c r="E11" t="s">
        <v>17</v>
      </c>
      <c r="J11" t="s">
        <v>18</v>
      </c>
    </row>
    <row r="12" spans="1:12" x14ac:dyDescent="0.2">
      <c r="D12" s="2">
        <v>187392.85</v>
      </c>
      <c r="E12">
        <v>36</v>
      </c>
      <c r="F12" t="s">
        <v>19</v>
      </c>
      <c r="G12" t="s">
        <v>20</v>
      </c>
      <c r="H12">
        <v>1020104651</v>
      </c>
      <c r="I12" s="1">
        <v>43949</v>
      </c>
      <c r="J12" s="1">
        <v>43979</v>
      </c>
      <c r="K12">
        <v>35</v>
      </c>
      <c r="L12" s="2">
        <f>(D12*K12)</f>
        <v>6558749.75</v>
      </c>
    </row>
    <row r="13" spans="1:12" x14ac:dyDescent="0.2">
      <c r="D13" s="2">
        <v>4600</v>
      </c>
      <c r="E13">
        <v>17</v>
      </c>
      <c r="F13" t="s">
        <v>21</v>
      </c>
      <c r="G13" t="s">
        <v>15</v>
      </c>
      <c r="H13" t="s">
        <v>22</v>
      </c>
      <c r="I13" s="1">
        <v>44013</v>
      </c>
      <c r="J13" t="s">
        <v>23</v>
      </c>
    </row>
    <row r="14" spans="1:12" x14ac:dyDescent="0.2">
      <c r="D14" s="2">
        <v>3420</v>
      </c>
      <c r="E14">
        <v>17</v>
      </c>
      <c r="F14" t="s">
        <v>21</v>
      </c>
      <c r="G14" t="s">
        <v>15</v>
      </c>
      <c r="H14" t="s">
        <v>24</v>
      </c>
      <c r="I14" s="1">
        <v>44013</v>
      </c>
      <c r="J14" t="s">
        <v>23</v>
      </c>
    </row>
    <row r="15" spans="1:12" x14ac:dyDescent="0.2">
      <c r="D15" s="2">
        <v>-37660</v>
      </c>
      <c r="E15">
        <v>36</v>
      </c>
      <c r="F15" t="s">
        <v>19</v>
      </c>
      <c r="G15" t="s">
        <v>25</v>
      </c>
      <c r="H15">
        <v>1020169109</v>
      </c>
      <c r="I15" s="1">
        <v>44007</v>
      </c>
      <c r="J15" s="1">
        <v>44037</v>
      </c>
    </row>
    <row r="16" spans="1:12" x14ac:dyDescent="0.2">
      <c r="A16" t="s">
        <v>13</v>
      </c>
      <c r="B16">
        <v>2</v>
      </c>
      <c r="C16" s="1">
        <v>44014</v>
      </c>
      <c r="D16" s="2">
        <v>3172</v>
      </c>
      <c r="E16">
        <v>34</v>
      </c>
      <c r="F16" t="s">
        <v>26</v>
      </c>
      <c r="G16" t="s">
        <v>20</v>
      </c>
      <c r="H16">
        <v>3268</v>
      </c>
      <c r="I16" s="1">
        <v>43889</v>
      </c>
      <c r="J16" s="1">
        <v>43919</v>
      </c>
      <c r="K16">
        <v>95</v>
      </c>
      <c r="L16" s="2">
        <f>(D16*K16)</f>
        <v>301340</v>
      </c>
    </row>
    <row r="17" spans="1:12" x14ac:dyDescent="0.2">
      <c r="A17" t="s">
        <v>13</v>
      </c>
      <c r="B17">
        <v>4</v>
      </c>
      <c r="C17" s="1">
        <v>44025</v>
      </c>
      <c r="D17" s="2">
        <v>605.59</v>
      </c>
      <c r="E17">
        <v>85</v>
      </c>
      <c r="F17" t="s">
        <v>27</v>
      </c>
      <c r="G17" t="s">
        <v>15</v>
      </c>
      <c r="H17">
        <v>202022340371</v>
      </c>
      <c r="I17" s="1">
        <v>44007</v>
      </c>
      <c r="J17" t="s">
        <v>28</v>
      </c>
      <c r="K17">
        <v>12</v>
      </c>
      <c r="L17" s="2">
        <f>(D17*K17)</f>
        <v>7267.08</v>
      </c>
    </row>
    <row r="18" spans="1:12" x14ac:dyDescent="0.2">
      <c r="A18" t="s">
        <v>13</v>
      </c>
      <c r="B18">
        <v>1</v>
      </c>
      <c r="C18" s="1">
        <v>44028</v>
      </c>
      <c r="D18" s="2">
        <v>807.16</v>
      </c>
      <c r="E18">
        <v>8</v>
      </c>
      <c r="F18" t="s">
        <v>29</v>
      </c>
      <c r="G18" t="s">
        <v>30</v>
      </c>
      <c r="H18">
        <v>1</v>
      </c>
      <c r="I18" s="1">
        <v>44028</v>
      </c>
      <c r="J18" t="s">
        <v>18</v>
      </c>
    </row>
    <row r="19" spans="1:12" x14ac:dyDescent="0.2">
      <c r="A19" t="s">
        <v>13</v>
      </c>
      <c r="B19">
        <v>2</v>
      </c>
      <c r="C19" s="1">
        <v>44029</v>
      </c>
      <c r="D19" s="3">
        <v>95655.25</v>
      </c>
      <c r="E19" t="s">
        <v>17</v>
      </c>
      <c r="J19" t="s">
        <v>18</v>
      </c>
    </row>
    <row r="20" spans="1:12" x14ac:dyDescent="0.2">
      <c r="D20" s="2">
        <v>178.7</v>
      </c>
      <c r="E20">
        <v>101</v>
      </c>
      <c r="F20" t="s">
        <v>31</v>
      </c>
      <c r="G20" t="s">
        <v>15</v>
      </c>
      <c r="H20" t="s">
        <v>32</v>
      </c>
      <c r="I20" s="1">
        <v>44012</v>
      </c>
      <c r="J20" s="1">
        <v>44012</v>
      </c>
      <c r="K20">
        <v>17</v>
      </c>
      <c r="L20" s="2">
        <f>(D20*K20)</f>
        <v>3037.8999999999996</v>
      </c>
    </row>
    <row r="21" spans="1:12" x14ac:dyDescent="0.2">
      <c r="D21" s="2">
        <v>1249.81</v>
      </c>
      <c r="E21">
        <v>27</v>
      </c>
      <c r="F21" t="s">
        <v>33</v>
      </c>
      <c r="G21" t="s">
        <v>15</v>
      </c>
      <c r="H21">
        <v>1669</v>
      </c>
      <c r="I21" s="1">
        <v>44016</v>
      </c>
      <c r="J21" t="s">
        <v>34</v>
      </c>
      <c r="K21">
        <v>13</v>
      </c>
      <c r="L21" s="2">
        <f>(D21*K21)</f>
        <v>16247.529999999999</v>
      </c>
    </row>
    <row r="22" spans="1:12" x14ac:dyDescent="0.2">
      <c r="D22" s="2">
        <v>78410.25</v>
      </c>
      <c r="E22">
        <v>36</v>
      </c>
      <c r="F22" t="s">
        <v>19</v>
      </c>
      <c r="G22" t="s">
        <v>20</v>
      </c>
      <c r="H22">
        <v>1020155190</v>
      </c>
      <c r="I22" s="1">
        <v>43994</v>
      </c>
      <c r="J22" s="1">
        <v>44024</v>
      </c>
      <c r="K22">
        <v>5</v>
      </c>
      <c r="L22" s="2">
        <f>(D22*K22)</f>
        <v>392051.25</v>
      </c>
    </row>
    <row r="23" spans="1:12" x14ac:dyDescent="0.2">
      <c r="D23" s="2">
        <v>13104.78</v>
      </c>
      <c r="E23">
        <v>36</v>
      </c>
      <c r="F23" t="s">
        <v>19</v>
      </c>
      <c r="G23" t="s">
        <v>15</v>
      </c>
      <c r="H23">
        <v>3020500418</v>
      </c>
      <c r="I23" s="1">
        <v>43994</v>
      </c>
      <c r="J23" s="1">
        <v>44024</v>
      </c>
      <c r="K23">
        <v>5</v>
      </c>
      <c r="L23" s="2">
        <f>(D23*K23)</f>
        <v>65523.9</v>
      </c>
    </row>
    <row r="24" spans="1:12" x14ac:dyDescent="0.2">
      <c r="D24" s="2">
        <v>2711.71</v>
      </c>
      <c r="E24">
        <v>56</v>
      </c>
      <c r="F24" t="s">
        <v>35</v>
      </c>
      <c r="G24" t="s">
        <v>20</v>
      </c>
      <c r="H24">
        <v>1000001594</v>
      </c>
      <c r="I24" s="1">
        <v>43982</v>
      </c>
      <c r="J24" s="1">
        <v>44027</v>
      </c>
      <c r="K24">
        <v>2</v>
      </c>
      <c r="L24" s="2">
        <f>(D24*K24)</f>
        <v>5423.42</v>
      </c>
    </row>
    <row r="25" spans="1:12" x14ac:dyDescent="0.2">
      <c r="A25" t="s">
        <v>13</v>
      </c>
      <c r="B25">
        <v>1</v>
      </c>
      <c r="C25" s="1">
        <v>44032</v>
      </c>
      <c r="D25" s="3">
        <v>174712.77</v>
      </c>
      <c r="E25" t="s">
        <v>17</v>
      </c>
      <c r="J25" t="s">
        <v>18</v>
      </c>
    </row>
    <row r="26" spans="1:12" x14ac:dyDescent="0.2">
      <c r="D26" s="2">
        <v>174046.8</v>
      </c>
      <c r="E26">
        <v>36</v>
      </c>
      <c r="F26" t="s">
        <v>19</v>
      </c>
      <c r="G26" t="s">
        <v>20</v>
      </c>
      <c r="H26">
        <v>1020165992</v>
      </c>
      <c r="I26" s="1">
        <v>44001</v>
      </c>
      <c r="J26" s="1">
        <v>44031</v>
      </c>
      <c r="K26">
        <v>1</v>
      </c>
      <c r="L26" s="2">
        <f>(D26*K26)</f>
        <v>174046.8</v>
      </c>
    </row>
    <row r="27" spans="1:12" x14ac:dyDescent="0.2">
      <c r="D27" s="2">
        <v>292.77</v>
      </c>
      <c r="E27">
        <v>28</v>
      </c>
      <c r="F27" t="s">
        <v>36</v>
      </c>
      <c r="G27" t="s">
        <v>15</v>
      </c>
      <c r="H27" t="s">
        <v>37</v>
      </c>
      <c r="I27" s="1">
        <v>44001</v>
      </c>
      <c r="J27" s="1">
        <v>44031</v>
      </c>
      <c r="K27">
        <v>1</v>
      </c>
      <c r="L27" s="2">
        <f>(D27*K27)</f>
        <v>292.77</v>
      </c>
    </row>
    <row r="28" spans="1:12" x14ac:dyDescent="0.2">
      <c r="D28" s="2">
        <v>50.25</v>
      </c>
      <c r="E28">
        <v>28</v>
      </c>
      <c r="F28" t="s">
        <v>36</v>
      </c>
      <c r="G28" t="s">
        <v>15</v>
      </c>
      <c r="H28" t="s">
        <v>38</v>
      </c>
      <c r="I28" s="1">
        <v>44001</v>
      </c>
      <c r="J28" s="1">
        <v>44031</v>
      </c>
      <c r="K28">
        <v>1</v>
      </c>
      <c r="L28" s="2">
        <f>(D28*K28)</f>
        <v>50.25</v>
      </c>
    </row>
    <row r="29" spans="1:12" x14ac:dyDescent="0.2">
      <c r="D29" s="2">
        <v>322.95</v>
      </c>
      <c r="E29">
        <v>28</v>
      </c>
      <c r="F29" t="s">
        <v>36</v>
      </c>
      <c r="G29" t="s">
        <v>15</v>
      </c>
      <c r="H29" t="s">
        <v>39</v>
      </c>
      <c r="I29" s="1">
        <v>44001</v>
      </c>
      <c r="J29" s="1">
        <v>44031</v>
      </c>
      <c r="K29">
        <v>1</v>
      </c>
      <c r="L29" s="2">
        <f>(D29*K29)</f>
        <v>322.95</v>
      </c>
    </row>
    <row r="30" spans="1:12" x14ac:dyDescent="0.2">
      <c r="A30" t="s">
        <v>13</v>
      </c>
      <c r="B30">
        <v>1</v>
      </c>
      <c r="C30" s="1">
        <v>44033</v>
      </c>
      <c r="D30" s="2">
        <v>6</v>
      </c>
      <c r="E30">
        <v>156</v>
      </c>
      <c r="F30" t="s">
        <v>40</v>
      </c>
      <c r="G30" t="s">
        <v>20</v>
      </c>
      <c r="H30" t="s">
        <v>41</v>
      </c>
      <c r="I30" s="1">
        <v>44033</v>
      </c>
      <c r="J30" s="1">
        <v>44033</v>
      </c>
    </row>
    <row r="31" spans="1:12" x14ac:dyDescent="0.2">
      <c r="A31" t="s">
        <v>13</v>
      </c>
      <c r="B31">
        <v>1</v>
      </c>
      <c r="C31" s="1">
        <v>44034</v>
      </c>
      <c r="D31" s="2">
        <v>22.95</v>
      </c>
      <c r="E31">
        <v>43</v>
      </c>
      <c r="F31" t="s">
        <v>42</v>
      </c>
      <c r="G31" t="s">
        <v>15</v>
      </c>
      <c r="H31">
        <v>2956</v>
      </c>
      <c r="I31" s="1">
        <v>44028</v>
      </c>
      <c r="J31" s="1">
        <v>44058</v>
      </c>
    </row>
    <row r="32" spans="1:12" x14ac:dyDescent="0.2">
      <c r="A32" t="s">
        <v>13</v>
      </c>
      <c r="B32">
        <v>2</v>
      </c>
      <c r="C32" s="1">
        <v>44034</v>
      </c>
      <c r="D32" s="2">
        <v>704.26</v>
      </c>
      <c r="E32">
        <v>62</v>
      </c>
      <c r="F32" t="s">
        <v>43</v>
      </c>
      <c r="G32" t="s">
        <v>15</v>
      </c>
      <c r="H32" t="s">
        <v>44</v>
      </c>
      <c r="I32" s="1">
        <v>44003</v>
      </c>
      <c r="J32" s="1">
        <v>44033</v>
      </c>
      <c r="K32">
        <v>1</v>
      </c>
      <c r="L32" s="2">
        <f>(D32*K32)</f>
        <v>704.26</v>
      </c>
    </row>
    <row r="33" spans="1:12" x14ac:dyDescent="0.2">
      <c r="A33" t="s">
        <v>13</v>
      </c>
      <c r="B33">
        <v>4</v>
      </c>
      <c r="C33" s="1">
        <v>44034</v>
      </c>
      <c r="D33" s="2">
        <v>1043.1300000000001</v>
      </c>
      <c r="E33">
        <v>157</v>
      </c>
      <c r="F33" t="s">
        <v>45</v>
      </c>
      <c r="G33" t="s">
        <v>20</v>
      </c>
      <c r="H33">
        <v>44</v>
      </c>
      <c r="I33" s="1">
        <v>44040</v>
      </c>
      <c r="J33" s="1">
        <v>44040</v>
      </c>
    </row>
    <row r="34" spans="1:12" x14ac:dyDescent="0.2">
      <c r="A34" t="s">
        <v>13</v>
      </c>
      <c r="B34">
        <v>2</v>
      </c>
      <c r="C34" s="1">
        <v>44035</v>
      </c>
      <c r="D34" s="2">
        <v>80.66</v>
      </c>
      <c r="E34">
        <v>134</v>
      </c>
      <c r="F34" t="s">
        <v>46</v>
      </c>
      <c r="G34" t="s">
        <v>15</v>
      </c>
      <c r="H34" t="s">
        <v>47</v>
      </c>
      <c r="I34" s="1">
        <v>44033</v>
      </c>
      <c r="J34" s="1">
        <v>44033</v>
      </c>
      <c r="K34">
        <v>2</v>
      </c>
      <c r="L34" s="2">
        <f>(D34*K34)</f>
        <v>161.32</v>
      </c>
    </row>
    <row r="35" spans="1:12" x14ac:dyDescent="0.2">
      <c r="A35" t="s">
        <v>13</v>
      </c>
      <c r="B35">
        <v>3</v>
      </c>
      <c r="C35" s="1">
        <v>44035</v>
      </c>
      <c r="D35" s="2">
        <v>13.11</v>
      </c>
      <c r="E35">
        <v>155</v>
      </c>
      <c r="F35" t="s">
        <v>48</v>
      </c>
      <c r="G35" t="s">
        <v>20</v>
      </c>
      <c r="H35" t="s">
        <v>49</v>
      </c>
      <c r="I35" s="1">
        <v>44033</v>
      </c>
      <c r="J35" s="1">
        <v>44033</v>
      </c>
      <c r="K35">
        <v>2</v>
      </c>
      <c r="L35" s="2">
        <f>(D35*K35)</f>
        <v>26.22</v>
      </c>
    </row>
    <row r="36" spans="1:12" x14ac:dyDescent="0.2">
      <c r="A36" t="s">
        <v>13</v>
      </c>
      <c r="B36">
        <v>1</v>
      </c>
      <c r="C36" s="1">
        <v>44036</v>
      </c>
      <c r="D36" s="2">
        <v>1268.8</v>
      </c>
      <c r="E36">
        <v>34</v>
      </c>
      <c r="F36" t="s">
        <v>26</v>
      </c>
      <c r="G36" t="s">
        <v>20</v>
      </c>
      <c r="H36">
        <v>3753</v>
      </c>
      <c r="I36" s="1">
        <v>43901</v>
      </c>
      <c r="J36" s="1">
        <v>43931</v>
      </c>
      <c r="K36">
        <v>105</v>
      </c>
      <c r="L36" s="2">
        <f>(D36*K36)</f>
        <v>133224</v>
      </c>
    </row>
    <row r="37" spans="1:12" x14ac:dyDescent="0.2">
      <c r="A37" t="s">
        <v>13</v>
      </c>
      <c r="B37">
        <v>2</v>
      </c>
      <c r="C37" s="1">
        <v>44036</v>
      </c>
      <c r="D37" s="2">
        <v>1877.74</v>
      </c>
      <c r="E37">
        <v>19</v>
      </c>
      <c r="F37" t="s">
        <v>50</v>
      </c>
      <c r="G37" t="s">
        <v>20</v>
      </c>
      <c r="H37">
        <v>17</v>
      </c>
      <c r="I37" s="1">
        <v>44034</v>
      </c>
      <c r="J37" s="1">
        <v>44064</v>
      </c>
    </row>
    <row r="38" spans="1:12" x14ac:dyDescent="0.2">
      <c r="A38" t="s">
        <v>13</v>
      </c>
      <c r="B38">
        <v>12</v>
      </c>
      <c r="C38" s="1">
        <v>44039</v>
      </c>
      <c r="D38" s="3">
        <v>147.75</v>
      </c>
      <c r="E38" t="s">
        <v>17</v>
      </c>
      <c r="J38" t="s">
        <v>18</v>
      </c>
    </row>
    <row r="39" spans="1:12" x14ac:dyDescent="0.2">
      <c r="D39" s="2">
        <v>84.75</v>
      </c>
      <c r="E39">
        <v>16</v>
      </c>
      <c r="F39" t="s">
        <v>51</v>
      </c>
      <c r="G39" t="s">
        <v>30</v>
      </c>
      <c r="H39">
        <v>12</v>
      </c>
      <c r="I39" s="1">
        <v>44039</v>
      </c>
      <c r="J39" s="1">
        <v>44039</v>
      </c>
    </row>
    <row r="40" spans="1:12" x14ac:dyDescent="0.2">
      <c r="D40" s="2">
        <v>63</v>
      </c>
      <c r="E40">
        <v>131</v>
      </c>
      <c r="F40" t="s">
        <v>52</v>
      </c>
      <c r="G40" t="s">
        <v>15</v>
      </c>
      <c r="H40" t="s">
        <v>53</v>
      </c>
      <c r="I40" s="1">
        <v>44039</v>
      </c>
      <c r="J40" s="1">
        <v>44039</v>
      </c>
    </row>
    <row r="41" spans="1:12" x14ac:dyDescent="0.2">
      <c r="A41" t="s">
        <v>13</v>
      </c>
      <c r="B41">
        <v>1</v>
      </c>
      <c r="C41" s="1">
        <v>44043</v>
      </c>
      <c r="D41" s="3">
        <v>77480.240000000005</v>
      </c>
      <c r="E41" t="s">
        <v>17</v>
      </c>
      <c r="J41" t="s">
        <v>18</v>
      </c>
    </row>
    <row r="42" spans="1:12" x14ac:dyDescent="0.2">
      <c r="D42" s="2">
        <v>28.62</v>
      </c>
      <c r="E42">
        <v>20</v>
      </c>
      <c r="F42" t="s">
        <v>54</v>
      </c>
      <c r="G42" t="s">
        <v>15</v>
      </c>
      <c r="H42">
        <v>2122633</v>
      </c>
      <c r="I42" s="1">
        <v>44004</v>
      </c>
      <c r="J42" s="1">
        <v>44034</v>
      </c>
      <c r="K42">
        <v>9</v>
      </c>
      <c r="L42" s="2">
        <f t="shared" ref="L42:L68" si="0">(D42*K42)</f>
        <v>257.58</v>
      </c>
    </row>
    <row r="43" spans="1:12" x14ac:dyDescent="0.2">
      <c r="D43" s="2">
        <v>449.97</v>
      </c>
      <c r="E43">
        <v>20</v>
      </c>
      <c r="F43" t="s">
        <v>54</v>
      </c>
      <c r="G43" t="s">
        <v>15</v>
      </c>
      <c r="H43">
        <v>2122634</v>
      </c>
      <c r="I43" s="1">
        <v>44004</v>
      </c>
      <c r="J43" s="1">
        <v>44034</v>
      </c>
      <c r="K43">
        <v>9</v>
      </c>
      <c r="L43" s="2">
        <f t="shared" si="0"/>
        <v>4049.7300000000005</v>
      </c>
    </row>
    <row r="44" spans="1:12" x14ac:dyDescent="0.2">
      <c r="D44" s="2">
        <v>496.08</v>
      </c>
      <c r="E44">
        <v>20</v>
      </c>
      <c r="F44" t="s">
        <v>54</v>
      </c>
      <c r="G44" t="s">
        <v>15</v>
      </c>
      <c r="H44">
        <v>2122635</v>
      </c>
      <c r="I44" s="1">
        <v>44004</v>
      </c>
      <c r="J44" s="1">
        <v>44034</v>
      </c>
      <c r="K44">
        <v>9</v>
      </c>
      <c r="L44" s="2">
        <f t="shared" si="0"/>
        <v>4464.72</v>
      </c>
    </row>
    <row r="45" spans="1:12" x14ac:dyDescent="0.2">
      <c r="D45" s="2">
        <v>505.62</v>
      </c>
      <c r="E45">
        <v>20</v>
      </c>
      <c r="F45" t="s">
        <v>54</v>
      </c>
      <c r="G45" t="s">
        <v>15</v>
      </c>
      <c r="H45">
        <v>2122636</v>
      </c>
      <c r="I45" s="1">
        <v>44004</v>
      </c>
      <c r="J45" s="1">
        <v>44034</v>
      </c>
      <c r="K45">
        <v>9</v>
      </c>
      <c r="L45" s="2">
        <f t="shared" si="0"/>
        <v>4550.58</v>
      </c>
    </row>
    <row r="46" spans="1:12" x14ac:dyDescent="0.2">
      <c r="D46" s="2">
        <v>683.7</v>
      </c>
      <c r="E46">
        <v>20</v>
      </c>
      <c r="F46" t="s">
        <v>54</v>
      </c>
      <c r="G46" t="s">
        <v>15</v>
      </c>
      <c r="H46">
        <v>2122637</v>
      </c>
      <c r="I46" s="1">
        <v>44004</v>
      </c>
      <c r="J46" s="1">
        <v>44034</v>
      </c>
      <c r="K46">
        <v>9</v>
      </c>
      <c r="L46" s="2">
        <f t="shared" si="0"/>
        <v>6153.3</v>
      </c>
    </row>
    <row r="47" spans="1:12" x14ac:dyDescent="0.2">
      <c r="D47" s="2">
        <v>764.79</v>
      </c>
      <c r="E47">
        <v>20</v>
      </c>
      <c r="F47" t="s">
        <v>54</v>
      </c>
      <c r="G47" t="s">
        <v>15</v>
      </c>
      <c r="H47">
        <v>2122638</v>
      </c>
      <c r="I47" s="1">
        <v>44004</v>
      </c>
      <c r="J47" s="1">
        <v>44034</v>
      </c>
      <c r="K47">
        <v>9</v>
      </c>
      <c r="L47" s="2">
        <f t="shared" si="0"/>
        <v>6883.11</v>
      </c>
    </row>
    <row r="48" spans="1:12" x14ac:dyDescent="0.2">
      <c r="D48" s="2">
        <v>648.72</v>
      </c>
      <c r="E48">
        <v>20</v>
      </c>
      <c r="F48" t="s">
        <v>54</v>
      </c>
      <c r="G48" t="s">
        <v>15</v>
      </c>
      <c r="H48">
        <v>2122639</v>
      </c>
      <c r="I48" s="1">
        <v>44004</v>
      </c>
      <c r="J48" s="1">
        <v>44034</v>
      </c>
      <c r="K48">
        <v>9</v>
      </c>
      <c r="L48" s="2">
        <f t="shared" si="0"/>
        <v>5838.4800000000005</v>
      </c>
    </row>
    <row r="49" spans="4:12" x14ac:dyDescent="0.2">
      <c r="D49" s="2">
        <v>440.43</v>
      </c>
      <c r="E49">
        <v>20</v>
      </c>
      <c r="F49" t="s">
        <v>54</v>
      </c>
      <c r="G49" t="s">
        <v>15</v>
      </c>
      <c r="H49">
        <v>2122640</v>
      </c>
      <c r="I49" s="1">
        <v>44004</v>
      </c>
      <c r="J49" s="1">
        <v>44034</v>
      </c>
      <c r="K49">
        <v>9</v>
      </c>
      <c r="L49" s="2">
        <f t="shared" si="0"/>
        <v>3963.87</v>
      </c>
    </row>
    <row r="50" spans="4:12" x14ac:dyDescent="0.2">
      <c r="D50" s="2">
        <v>3.95</v>
      </c>
      <c r="E50">
        <v>20</v>
      </c>
      <c r="F50" t="s">
        <v>54</v>
      </c>
      <c r="G50" t="s">
        <v>15</v>
      </c>
      <c r="H50">
        <v>2122641</v>
      </c>
      <c r="I50" s="1">
        <v>44004</v>
      </c>
      <c r="J50" s="1">
        <v>44034</v>
      </c>
      <c r="K50">
        <v>9</v>
      </c>
      <c r="L50" s="2">
        <f t="shared" si="0"/>
        <v>35.550000000000004</v>
      </c>
    </row>
    <row r="51" spans="4:12" x14ac:dyDescent="0.2">
      <c r="D51" s="2">
        <v>1.58</v>
      </c>
      <c r="E51">
        <v>20</v>
      </c>
      <c r="F51" t="s">
        <v>54</v>
      </c>
      <c r="G51" t="s">
        <v>15</v>
      </c>
      <c r="H51">
        <v>2122642</v>
      </c>
      <c r="I51" s="1">
        <v>44004</v>
      </c>
      <c r="J51" s="1">
        <v>44034</v>
      </c>
      <c r="K51">
        <v>9</v>
      </c>
      <c r="L51" s="2">
        <f t="shared" si="0"/>
        <v>14.22</v>
      </c>
    </row>
    <row r="52" spans="4:12" x14ac:dyDescent="0.2">
      <c r="D52" s="2">
        <v>2.37</v>
      </c>
      <c r="E52">
        <v>20</v>
      </c>
      <c r="F52" t="s">
        <v>54</v>
      </c>
      <c r="G52" t="s">
        <v>15</v>
      </c>
      <c r="H52">
        <v>2122643</v>
      </c>
      <c r="I52" s="1">
        <v>44004</v>
      </c>
      <c r="J52" s="1">
        <v>44034</v>
      </c>
      <c r="K52">
        <v>9</v>
      </c>
      <c r="L52" s="2">
        <f t="shared" si="0"/>
        <v>21.330000000000002</v>
      </c>
    </row>
    <row r="53" spans="4:12" x14ac:dyDescent="0.2">
      <c r="D53" s="2">
        <v>2000</v>
      </c>
      <c r="E53">
        <v>11</v>
      </c>
      <c r="F53" t="s">
        <v>55</v>
      </c>
      <c r="G53" t="s">
        <v>15</v>
      </c>
      <c r="H53" t="s">
        <v>56</v>
      </c>
      <c r="I53" s="1">
        <v>44005</v>
      </c>
      <c r="J53" s="1">
        <v>44035</v>
      </c>
      <c r="K53">
        <v>8</v>
      </c>
      <c r="L53" s="2">
        <f t="shared" si="0"/>
        <v>16000</v>
      </c>
    </row>
    <row r="54" spans="4:12" x14ac:dyDescent="0.2">
      <c r="D54" s="2">
        <v>355.98</v>
      </c>
      <c r="E54">
        <v>64</v>
      </c>
      <c r="F54" t="s">
        <v>57</v>
      </c>
      <c r="G54" t="s">
        <v>15</v>
      </c>
      <c r="H54">
        <v>220000222215</v>
      </c>
      <c r="I54" s="1">
        <v>44005</v>
      </c>
      <c r="J54" s="1">
        <v>44035</v>
      </c>
      <c r="K54">
        <v>8</v>
      </c>
      <c r="L54" s="2">
        <f t="shared" si="0"/>
        <v>2847.84</v>
      </c>
    </row>
    <row r="55" spans="4:12" x14ac:dyDescent="0.2">
      <c r="D55" s="2">
        <v>189.45</v>
      </c>
      <c r="E55">
        <v>7</v>
      </c>
      <c r="F55" t="s">
        <v>58</v>
      </c>
      <c r="G55" t="s">
        <v>15</v>
      </c>
      <c r="H55">
        <v>12656</v>
      </c>
      <c r="I55" s="1">
        <v>44006</v>
      </c>
      <c r="J55" s="1">
        <v>44036</v>
      </c>
      <c r="K55">
        <v>7</v>
      </c>
      <c r="L55" s="2">
        <f t="shared" si="0"/>
        <v>1326.1499999999999</v>
      </c>
    </row>
    <row r="56" spans="4:12" x14ac:dyDescent="0.2">
      <c r="D56" s="2">
        <v>145.53</v>
      </c>
      <c r="E56">
        <v>46</v>
      </c>
      <c r="F56" t="s">
        <v>59</v>
      </c>
      <c r="G56" t="s">
        <v>15</v>
      </c>
      <c r="H56">
        <v>1010620716</v>
      </c>
      <c r="I56" s="1">
        <v>44007</v>
      </c>
      <c r="J56" s="1">
        <v>44037</v>
      </c>
      <c r="K56">
        <v>6</v>
      </c>
      <c r="L56" s="2">
        <f t="shared" si="0"/>
        <v>873.18000000000006</v>
      </c>
    </row>
    <row r="57" spans="4:12" x14ac:dyDescent="0.2">
      <c r="D57" s="2">
        <v>310.5</v>
      </c>
      <c r="E57">
        <v>77</v>
      </c>
      <c r="F57" t="s">
        <v>60</v>
      </c>
      <c r="G57" t="s">
        <v>15</v>
      </c>
      <c r="H57" t="s">
        <v>61</v>
      </c>
      <c r="I57" s="1">
        <v>44011</v>
      </c>
      <c r="J57" s="1">
        <v>44041</v>
      </c>
      <c r="K57">
        <v>2</v>
      </c>
      <c r="L57" s="2">
        <f t="shared" si="0"/>
        <v>621</v>
      </c>
    </row>
    <row r="58" spans="4:12" x14ac:dyDescent="0.2">
      <c r="D58" s="2">
        <v>1.59</v>
      </c>
      <c r="E58">
        <v>20</v>
      </c>
      <c r="F58" t="s">
        <v>54</v>
      </c>
      <c r="G58" t="s">
        <v>15</v>
      </c>
      <c r="H58">
        <v>2122911</v>
      </c>
      <c r="I58" s="1">
        <v>44011</v>
      </c>
      <c r="J58" s="1">
        <v>44041</v>
      </c>
      <c r="K58">
        <v>2</v>
      </c>
      <c r="L58" s="2">
        <f t="shared" si="0"/>
        <v>3.18</v>
      </c>
    </row>
    <row r="59" spans="4:12" x14ac:dyDescent="0.2">
      <c r="D59" s="2">
        <v>1840.53</v>
      </c>
      <c r="E59">
        <v>144</v>
      </c>
      <c r="F59" t="s">
        <v>62</v>
      </c>
      <c r="G59" t="s">
        <v>20</v>
      </c>
      <c r="H59">
        <v>308</v>
      </c>
      <c r="I59" s="1">
        <v>44012</v>
      </c>
      <c r="J59" s="1">
        <v>44042</v>
      </c>
      <c r="K59">
        <v>1</v>
      </c>
      <c r="L59" s="2">
        <f t="shared" si="0"/>
        <v>1840.53</v>
      </c>
    </row>
    <row r="60" spans="4:12" x14ac:dyDescent="0.2">
      <c r="D60" s="2">
        <v>147.24</v>
      </c>
      <c r="E60">
        <v>1</v>
      </c>
      <c r="F60" t="s">
        <v>63</v>
      </c>
      <c r="G60" t="s">
        <v>15</v>
      </c>
      <c r="H60">
        <v>5727</v>
      </c>
      <c r="I60" s="1">
        <v>44012</v>
      </c>
      <c r="J60" s="1">
        <v>44042</v>
      </c>
      <c r="K60">
        <v>1</v>
      </c>
      <c r="L60" s="2">
        <f t="shared" si="0"/>
        <v>147.24</v>
      </c>
    </row>
    <row r="61" spans="4:12" x14ac:dyDescent="0.2">
      <c r="D61" s="2">
        <v>1615</v>
      </c>
      <c r="E61">
        <v>20</v>
      </c>
      <c r="F61" t="s">
        <v>54</v>
      </c>
      <c r="G61" t="s">
        <v>20</v>
      </c>
      <c r="H61">
        <v>1139067</v>
      </c>
      <c r="I61" s="1">
        <v>44012</v>
      </c>
      <c r="J61" s="1">
        <v>44042</v>
      </c>
      <c r="K61">
        <v>1</v>
      </c>
      <c r="L61" s="2">
        <f t="shared" si="0"/>
        <v>1615</v>
      </c>
    </row>
    <row r="62" spans="4:12" x14ac:dyDescent="0.2">
      <c r="D62" s="2">
        <v>76</v>
      </c>
      <c r="E62">
        <v>20</v>
      </c>
      <c r="F62" t="s">
        <v>54</v>
      </c>
      <c r="G62" t="s">
        <v>20</v>
      </c>
      <c r="H62">
        <v>1139068</v>
      </c>
      <c r="I62" s="1">
        <v>44012</v>
      </c>
      <c r="J62" s="1">
        <v>44042</v>
      </c>
      <c r="K62">
        <v>1</v>
      </c>
      <c r="L62" s="2">
        <f t="shared" si="0"/>
        <v>76</v>
      </c>
    </row>
    <row r="63" spans="4:12" x14ac:dyDescent="0.2">
      <c r="D63" s="2">
        <v>18168.73</v>
      </c>
      <c r="E63">
        <v>20</v>
      </c>
      <c r="F63" t="s">
        <v>54</v>
      </c>
      <c r="G63" t="s">
        <v>15</v>
      </c>
      <c r="H63">
        <v>2124902</v>
      </c>
      <c r="I63" s="1">
        <v>44012</v>
      </c>
      <c r="J63" s="1">
        <v>44042</v>
      </c>
      <c r="K63">
        <v>1</v>
      </c>
      <c r="L63" s="2">
        <f t="shared" si="0"/>
        <v>18168.73</v>
      </c>
    </row>
    <row r="64" spans="4:12" x14ac:dyDescent="0.2">
      <c r="D64" s="2">
        <v>251.9</v>
      </c>
      <c r="E64">
        <v>20</v>
      </c>
      <c r="F64" t="s">
        <v>54</v>
      </c>
      <c r="G64" t="s">
        <v>15</v>
      </c>
      <c r="H64">
        <v>2124903</v>
      </c>
      <c r="I64" s="1">
        <v>44012</v>
      </c>
      <c r="J64" s="1">
        <v>44042</v>
      </c>
      <c r="K64">
        <v>1</v>
      </c>
      <c r="L64" s="2">
        <f t="shared" si="0"/>
        <v>251.9</v>
      </c>
    </row>
    <row r="65" spans="1:12" x14ac:dyDescent="0.2">
      <c r="D65" s="2">
        <v>6.36</v>
      </c>
      <c r="E65">
        <v>20</v>
      </c>
      <c r="F65" t="s">
        <v>54</v>
      </c>
      <c r="G65" t="s">
        <v>15</v>
      </c>
      <c r="H65">
        <v>2124904</v>
      </c>
      <c r="I65" s="1">
        <v>44012</v>
      </c>
      <c r="J65" s="1">
        <v>44042</v>
      </c>
      <c r="K65">
        <v>1</v>
      </c>
      <c r="L65" s="2">
        <f t="shared" si="0"/>
        <v>6.36</v>
      </c>
    </row>
    <row r="66" spans="1:12" x14ac:dyDescent="0.2">
      <c r="D66" s="2">
        <v>36886.9</v>
      </c>
      <c r="E66">
        <v>20</v>
      </c>
      <c r="F66" t="s">
        <v>54</v>
      </c>
      <c r="G66" t="s">
        <v>15</v>
      </c>
      <c r="H66">
        <v>2125027</v>
      </c>
      <c r="I66" s="1">
        <v>44012</v>
      </c>
      <c r="J66" s="1">
        <v>44042</v>
      </c>
      <c r="K66">
        <v>1</v>
      </c>
      <c r="L66" s="2">
        <f t="shared" si="0"/>
        <v>36886.9</v>
      </c>
    </row>
    <row r="67" spans="1:12" x14ac:dyDescent="0.2">
      <c r="D67" s="2">
        <v>190.78</v>
      </c>
      <c r="E67">
        <v>20</v>
      </c>
      <c r="F67" t="s">
        <v>54</v>
      </c>
      <c r="G67" t="s">
        <v>15</v>
      </c>
      <c r="H67">
        <v>2125028</v>
      </c>
      <c r="I67" s="1">
        <v>44012</v>
      </c>
      <c r="J67" s="1">
        <v>44042</v>
      </c>
      <c r="K67">
        <v>1</v>
      </c>
      <c r="L67" s="2">
        <f t="shared" si="0"/>
        <v>190.78</v>
      </c>
    </row>
    <row r="68" spans="1:12" x14ac:dyDescent="0.2">
      <c r="D68" s="2">
        <v>817.52</v>
      </c>
      <c r="E68">
        <v>153</v>
      </c>
      <c r="F68" t="s">
        <v>64</v>
      </c>
      <c r="G68" t="s">
        <v>15</v>
      </c>
      <c r="H68">
        <v>1620004453</v>
      </c>
      <c r="I68" s="1">
        <v>44012</v>
      </c>
      <c r="J68" s="1">
        <v>44042</v>
      </c>
      <c r="K68">
        <v>1</v>
      </c>
      <c r="L68" s="2">
        <f t="shared" si="0"/>
        <v>817.52</v>
      </c>
    </row>
    <row r="69" spans="1:12" x14ac:dyDescent="0.2">
      <c r="D69" s="2">
        <v>311.98</v>
      </c>
      <c r="E69">
        <v>10</v>
      </c>
      <c r="F69" t="s">
        <v>65</v>
      </c>
      <c r="G69" t="s">
        <v>15</v>
      </c>
      <c r="H69" t="s">
        <v>66</v>
      </c>
      <c r="I69" s="1">
        <v>44012</v>
      </c>
      <c r="J69" s="1">
        <v>44043</v>
      </c>
    </row>
    <row r="70" spans="1:12" x14ac:dyDescent="0.2">
      <c r="D70" s="2">
        <v>125</v>
      </c>
      <c r="E70">
        <v>10</v>
      </c>
      <c r="F70" t="s">
        <v>65</v>
      </c>
      <c r="G70" t="s">
        <v>15</v>
      </c>
      <c r="H70" t="s">
        <v>67</v>
      </c>
      <c r="I70" s="1">
        <v>44012</v>
      </c>
      <c r="J70" s="1">
        <v>44043</v>
      </c>
    </row>
    <row r="71" spans="1:12" x14ac:dyDescent="0.2">
      <c r="D71" s="2">
        <v>309.95</v>
      </c>
      <c r="E71">
        <v>5</v>
      </c>
      <c r="F71" t="s">
        <v>68</v>
      </c>
      <c r="G71" t="s">
        <v>15</v>
      </c>
      <c r="H71" t="s">
        <v>69</v>
      </c>
      <c r="I71" s="1">
        <v>44012</v>
      </c>
      <c r="J71" s="1">
        <v>44043</v>
      </c>
    </row>
    <row r="72" spans="1:12" x14ac:dyDescent="0.2">
      <c r="D72" s="2">
        <v>1160</v>
      </c>
      <c r="E72">
        <v>63</v>
      </c>
      <c r="F72" t="s">
        <v>70</v>
      </c>
      <c r="G72" t="s">
        <v>71</v>
      </c>
      <c r="H72" t="s">
        <v>72</v>
      </c>
      <c r="I72" s="1">
        <v>44012</v>
      </c>
      <c r="J72" s="1">
        <v>44043</v>
      </c>
    </row>
    <row r="73" spans="1:12" x14ac:dyDescent="0.2">
      <c r="D73" s="2">
        <v>260</v>
      </c>
      <c r="E73">
        <v>11</v>
      </c>
      <c r="F73" t="s">
        <v>55</v>
      </c>
      <c r="G73" t="s">
        <v>15</v>
      </c>
      <c r="H73" t="s">
        <v>73</v>
      </c>
      <c r="I73" s="1">
        <v>44012</v>
      </c>
      <c r="J73" s="1">
        <v>44043</v>
      </c>
    </row>
    <row r="74" spans="1:12" x14ac:dyDescent="0.2">
      <c r="D74" s="2">
        <v>522.5</v>
      </c>
      <c r="E74">
        <v>123</v>
      </c>
      <c r="F74" t="s">
        <v>74</v>
      </c>
      <c r="G74" t="s">
        <v>15</v>
      </c>
      <c r="H74" t="s">
        <v>75</v>
      </c>
      <c r="I74" s="1">
        <v>44012</v>
      </c>
      <c r="J74" s="1">
        <v>44043</v>
      </c>
    </row>
    <row r="75" spans="1:12" x14ac:dyDescent="0.2">
      <c r="D75" s="2">
        <v>1445.1</v>
      </c>
      <c r="E75">
        <v>20</v>
      </c>
      <c r="F75" t="s">
        <v>54</v>
      </c>
      <c r="G75" t="s">
        <v>15</v>
      </c>
      <c r="H75">
        <v>2122269</v>
      </c>
      <c r="I75" s="1">
        <v>43998</v>
      </c>
      <c r="J75" s="1">
        <v>44059</v>
      </c>
    </row>
    <row r="76" spans="1:12" x14ac:dyDescent="0.2">
      <c r="D76" s="2">
        <v>6315.87</v>
      </c>
      <c r="E76">
        <v>20</v>
      </c>
      <c r="F76" t="s">
        <v>54</v>
      </c>
      <c r="G76" t="s">
        <v>15</v>
      </c>
      <c r="H76">
        <v>2124425</v>
      </c>
      <c r="I76" s="1">
        <v>44012</v>
      </c>
      <c r="J76" s="1">
        <v>44073</v>
      </c>
    </row>
    <row r="77" spans="1:12" x14ac:dyDescent="0.2">
      <c r="A77" t="s">
        <v>13</v>
      </c>
      <c r="B77">
        <v>2</v>
      </c>
      <c r="C77" s="1">
        <v>44043</v>
      </c>
      <c r="D77" s="2">
        <v>52186.559999999998</v>
      </c>
      <c r="E77">
        <v>45</v>
      </c>
      <c r="F77" t="s">
        <v>76</v>
      </c>
      <c r="G77" t="s">
        <v>15</v>
      </c>
      <c r="H77" t="s">
        <v>77</v>
      </c>
      <c r="I77" s="1">
        <v>44034</v>
      </c>
      <c r="J77" s="1">
        <v>44064</v>
      </c>
    </row>
    <row r="78" spans="1:12" x14ac:dyDescent="0.2">
      <c r="A78" t="s">
        <v>13</v>
      </c>
      <c r="B78">
        <v>6</v>
      </c>
      <c r="C78" s="1">
        <v>44043</v>
      </c>
      <c r="D78" s="2">
        <v>44.6</v>
      </c>
      <c r="E78">
        <v>150</v>
      </c>
      <c r="F78" t="s">
        <v>78</v>
      </c>
      <c r="G78" t="s">
        <v>20</v>
      </c>
      <c r="H78">
        <v>117190002674</v>
      </c>
      <c r="I78" s="1">
        <v>43980</v>
      </c>
      <c r="J78" s="1">
        <v>44010</v>
      </c>
      <c r="K78">
        <v>33</v>
      </c>
      <c r="L78" s="2">
        <f>(D78*K78)</f>
        <v>1471.8</v>
      </c>
    </row>
    <row r="79" spans="1:12" x14ac:dyDescent="0.2">
      <c r="A79" t="s">
        <v>13</v>
      </c>
      <c r="B79">
        <v>7</v>
      </c>
      <c r="C79" s="1">
        <v>44043</v>
      </c>
      <c r="D79" s="2">
        <v>3806.4</v>
      </c>
      <c r="E79">
        <v>4</v>
      </c>
      <c r="F79" t="s">
        <v>79</v>
      </c>
      <c r="G79" t="s">
        <v>20</v>
      </c>
      <c r="H79" t="s">
        <v>80</v>
      </c>
      <c r="I79" s="1">
        <v>44019</v>
      </c>
      <c r="J79" t="s">
        <v>81</v>
      </c>
    </row>
    <row r="80" spans="1:12" x14ac:dyDescent="0.2">
      <c r="A80" t="s">
        <v>13</v>
      </c>
      <c r="B80">
        <v>23</v>
      </c>
      <c r="C80" s="1">
        <v>44046</v>
      </c>
      <c r="D80" s="2">
        <v>361.18</v>
      </c>
      <c r="E80">
        <v>85</v>
      </c>
      <c r="F80" t="s">
        <v>27</v>
      </c>
      <c r="G80" t="s">
        <v>15</v>
      </c>
      <c r="H80">
        <v>202022397525</v>
      </c>
      <c r="I80" s="1">
        <v>44021</v>
      </c>
      <c r="J80" t="s">
        <v>82</v>
      </c>
    </row>
    <row r="81" spans="1:12" x14ac:dyDescent="0.2">
      <c r="A81" t="s">
        <v>13</v>
      </c>
      <c r="B81">
        <v>1</v>
      </c>
      <c r="C81" s="1">
        <v>44047</v>
      </c>
      <c r="D81" s="3">
        <v>14275.18</v>
      </c>
      <c r="E81" t="s">
        <v>17</v>
      </c>
      <c r="J81" t="s">
        <v>18</v>
      </c>
    </row>
    <row r="82" spans="1:12" x14ac:dyDescent="0.2">
      <c r="D82" s="2">
        <v>6255.18</v>
      </c>
      <c r="E82">
        <v>79</v>
      </c>
      <c r="F82" t="s">
        <v>83</v>
      </c>
      <c r="G82" t="s">
        <v>20</v>
      </c>
      <c r="H82">
        <v>7</v>
      </c>
      <c r="I82" s="1">
        <v>44039</v>
      </c>
      <c r="J82" s="1">
        <v>44069</v>
      </c>
    </row>
    <row r="83" spans="1:12" x14ac:dyDescent="0.2">
      <c r="D83" s="2">
        <v>4600</v>
      </c>
      <c r="E83">
        <v>17</v>
      </c>
      <c r="F83" t="s">
        <v>21</v>
      </c>
      <c r="G83" t="s">
        <v>15</v>
      </c>
      <c r="H83" t="s">
        <v>84</v>
      </c>
      <c r="I83" s="1">
        <v>44046</v>
      </c>
      <c r="J83" t="s">
        <v>85</v>
      </c>
    </row>
    <row r="84" spans="1:12" x14ac:dyDescent="0.2">
      <c r="D84" s="2">
        <v>3420</v>
      </c>
      <c r="E84">
        <v>17</v>
      </c>
      <c r="F84" t="s">
        <v>21</v>
      </c>
      <c r="G84" t="s">
        <v>15</v>
      </c>
      <c r="H84" t="s">
        <v>86</v>
      </c>
      <c r="I84" s="1">
        <v>44046</v>
      </c>
      <c r="J84" t="s">
        <v>85</v>
      </c>
    </row>
    <row r="85" spans="1:12" x14ac:dyDescent="0.2">
      <c r="A85" t="s">
        <v>13</v>
      </c>
      <c r="B85">
        <v>3</v>
      </c>
      <c r="C85" s="1">
        <v>44047</v>
      </c>
      <c r="D85" s="2">
        <v>171.31</v>
      </c>
      <c r="E85">
        <v>132</v>
      </c>
      <c r="F85" t="s">
        <v>87</v>
      </c>
      <c r="G85" t="s">
        <v>15</v>
      </c>
      <c r="H85" t="s">
        <v>88</v>
      </c>
      <c r="I85" s="1">
        <v>44043</v>
      </c>
      <c r="J85" s="1">
        <v>44043</v>
      </c>
      <c r="K85">
        <v>4</v>
      </c>
      <c r="L85" s="2">
        <f>(D85*K85)</f>
        <v>685.24</v>
      </c>
    </row>
    <row r="86" spans="1:12" x14ac:dyDescent="0.2">
      <c r="A86" t="s">
        <v>13</v>
      </c>
      <c r="B86">
        <v>1</v>
      </c>
      <c r="C86" s="1">
        <v>44049</v>
      </c>
      <c r="D86" s="2">
        <v>26668.15</v>
      </c>
      <c r="E86">
        <v>34</v>
      </c>
      <c r="F86" t="s">
        <v>26</v>
      </c>
      <c r="J86" t="s">
        <v>18</v>
      </c>
    </row>
    <row r="87" spans="1:12" x14ac:dyDescent="0.2">
      <c r="A87" t="s">
        <v>13</v>
      </c>
      <c r="B87">
        <v>1</v>
      </c>
      <c r="C87" s="1">
        <v>44050</v>
      </c>
      <c r="D87" s="2">
        <v>6450</v>
      </c>
      <c r="E87">
        <v>17</v>
      </c>
      <c r="F87" t="s">
        <v>21</v>
      </c>
      <c r="G87" t="s">
        <v>15</v>
      </c>
      <c r="H87" t="s">
        <v>89</v>
      </c>
      <c r="I87" s="1">
        <v>44041</v>
      </c>
      <c r="J87" s="1">
        <v>44071</v>
      </c>
    </row>
    <row r="88" spans="1:12" x14ac:dyDescent="0.2">
      <c r="A88" t="s">
        <v>13</v>
      </c>
      <c r="B88">
        <v>2</v>
      </c>
      <c r="C88" s="1">
        <v>44054</v>
      </c>
      <c r="D88" s="2">
        <v>1840.53</v>
      </c>
      <c r="E88">
        <v>19</v>
      </c>
      <c r="F88" t="s">
        <v>50</v>
      </c>
      <c r="G88" t="s">
        <v>20</v>
      </c>
      <c r="H88">
        <v>20</v>
      </c>
      <c r="I88" s="1">
        <v>44050</v>
      </c>
      <c r="J88" t="s">
        <v>90</v>
      </c>
    </row>
    <row r="89" spans="1:12" x14ac:dyDescent="0.2">
      <c r="A89" t="s">
        <v>13</v>
      </c>
      <c r="B89">
        <v>10</v>
      </c>
      <c r="C89" s="1">
        <v>44054</v>
      </c>
      <c r="D89" s="2">
        <v>174.08</v>
      </c>
      <c r="E89">
        <v>12</v>
      </c>
      <c r="F89" t="s">
        <v>91</v>
      </c>
      <c r="J89" t="s">
        <v>18</v>
      </c>
    </row>
    <row r="90" spans="1:12" x14ac:dyDescent="0.2">
      <c r="A90" t="s">
        <v>13</v>
      </c>
      <c r="B90">
        <v>2</v>
      </c>
      <c r="C90" s="1">
        <v>44057</v>
      </c>
      <c r="D90" s="2">
        <v>319.67</v>
      </c>
      <c r="E90">
        <v>159</v>
      </c>
      <c r="F90" t="s">
        <v>92</v>
      </c>
      <c r="G90" t="s">
        <v>15</v>
      </c>
      <c r="H90" t="s">
        <v>93</v>
      </c>
      <c r="I90" s="1">
        <v>44042</v>
      </c>
      <c r="J90" s="1">
        <v>44072</v>
      </c>
    </row>
    <row r="91" spans="1:12" x14ac:dyDescent="0.2">
      <c r="A91" t="s">
        <v>13</v>
      </c>
      <c r="B91">
        <v>1</v>
      </c>
      <c r="C91" s="1">
        <v>44067</v>
      </c>
      <c r="D91" s="3">
        <v>160820.67000000001</v>
      </c>
      <c r="E91" t="s">
        <v>17</v>
      </c>
      <c r="J91" t="s">
        <v>18</v>
      </c>
    </row>
    <row r="92" spans="1:12" x14ac:dyDescent="0.2">
      <c r="D92" s="2">
        <v>159621.65</v>
      </c>
      <c r="E92">
        <v>36</v>
      </c>
      <c r="F92" t="s">
        <v>19</v>
      </c>
      <c r="G92" t="s">
        <v>20</v>
      </c>
      <c r="H92">
        <v>1020205852</v>
      </c>
      <c r="I92" s="1">
        <v>44033</v>
      </c>
      <c r="J92" s="1">
        <v>44063</v>
      </c>
      <c r="K92">
        <v>4</v>
      </c>
      <c r="L92" s="2">
        <f>(D92*K92)</f>
        <v>638486.6</v>
      </c>
    </row>
    <row r="93" spans="1:12" x14ac:dyDescent="0.2">
      <c r="D93" s="2">
        <v>1199.02</v>
      </c>
      <c r="E93">
        <v>31</v>
      </c>
      <c r="F93" t="s">
        <v>94</v>
      </c>
      <c r="G93" t="s">
        <v>30</v>
      </c>
      <c r="H93">
        <v>1</v>
      </c>
      <c r="I93" s="1">
        <v>44067</v>
      </c>
      <c r="J93" s="1">
        <v>44067</v>
      </c>
    </row>
    <row r="94" spans="1:12" x14ac:dyDescent="0.2">
      <c r="A94" t="s">
        <v>13</v>
      </c>
      <c r="B94">
        <v>2</v>
      </c>
      <c r="C94" s="1">
        <v>44067</v>
      </c>
      <c r="D94" s="2">
        <v>55.48</v>
      </c>
      <c r="E94">
        <v>43</v>
      </c>
      <c r="F94" t="s">
        <v>42</v>
      </c>
      <c r="G94" t="s">
        <v>15</v>
      </c>
      <c r="H94">
        <v>3399</v>
      </c>
      <c r="I94" s="1">
        <v>44067</v>
      </c>
      <c r="J94" s="1">
        <v>44097</v>
      </c>
    </row>
    <row r="95" spans="1:12" x14ac:dyDescent="0.2">
      <c r="A95" t="s">
        <v>13</v>
      </c>
      <c r="B95">
        <v>1</v>
      </c>
      <c r="C95" s="1">
        <v>44068</v>
      </c>
      <c r="D95" s="3">
        <v>5025.8100000000004</v>
      </c>
      <c r="E95" t="s">
        <v>17</v>
      </c>
      <c r="J95" t="s">
        <v>18</v>
      </c>
    </row>
    <row r="96" spans="1:12" x14ac:dyDescent="0.2">
      <c r="D96" s="2">
        <v>4294.4799999999996</v>
      </c>
      <c r="E96">
        <v>56</v>
      </c>
      <c r="F96" t="s">
        <v>35</v>
      </c>
      <c r="G96" t="s">
        <v>20</v>
      </c>
      <c r="H96">
        <v>1000001701</v>
      </c>
      <c r="I96" s="1">
        <v>44012</v>
      </c>
      <c r="J96" s="1">
        <v>44057</v>
      </c>
      <c r="K96">
        <v>11</v>
      </c>
      <c r="L96" s="2">
        <f t="shared" ref="L96:L102" si="1">(D96*K96)</f>
        <v>47239.28</v>
      </c>
    </row>
    <row r="97" spans="1:12" x14ac:dyDescent="0.2">
      <c r="D97" s="2">
        <v>50.25</v>
      </c>
      <c r="E97">
        <v>28</v>
      </c>
      <c r="F97" t="s">
        <v>36</v>
      </c>
      <c r="G97" t="s">
        <v>15</v>
      </c>
      <c r="H97" t="s">
        <v>95</v>
      </c>
      <c r="I97" s="1">
        <v>44028</v>
      </c>
      <c r="J97" s="1">
        <v>44058</v>
      </c>
      <c r="K97">
        <v>10</v>
      </c>
      <c r="L97" s="2">
        <f t="shared" si="1"/>
        <v>502.5</v>
      </c>
    </row>
    <row r="98" spans="1:12" x14ac:dyDescent="0.2">
      <c r="D98" s="2">
        <v>310.02999999999997</v>
      </c>
      <c r="E98">
        <v>28</v>
      </c>
      <c r="F98" t="s">
        <v>36</v>
      </c>
      <c r="G98" t="s">
        <v>15</v>
      </c>
      <c r="H98" t="s">
        <v>96</v>
      </c>
      <c r="I98" s="1">
        <v>44028</v>
      </c>
      <c r="J98" s="1">
        <v>44058</v>
      </c>
      <c r="K98">
        <v>10</v>
      </c>
      <c r="L98" s="2">
        <f t="shared" si="1"/>
        <v>3100.2999999999997</v>
      </c>
    </row>
    <row r="99" spans="1:12" x14ac:dyDescent="0.2">
      <c r="D99" s="2">
        <v>285.49</v>
      </c>
      <c r="E99">
        <v>28</v>
      </c>
      <c r="F99" t="s">
        <v>36</v>
      </c>
      <c r="G99" t="s">
        <v>15</v>
      </c>
      <c r="H99" t="s">
        <v>97</v>
      </c>
      <c r="I99" s="1">
        <v>44028</v>
      </c>
      <c r="J99" s="1">
        <v>44058</v>
      </c>
      <c r="K99">
        <v>10</v>
      </c>
      <c r="L99" s="2">
        <f t="shared" si="1"/>
        <v>2854.9</v>
      </c>
    </row>
    <row r="100" spans="1:12" x14ac:dyDescent="0.2">
      <c r="D100" s="2">
        <v>85.56</v>
      </c>
      <c r="E100">
        <v>46</v>
      </c>
      <c r="F100" t="s">
        <v>59</v>
      </c>
      <c r="G100" t="s">
        <v>15</v>
      </c>
      <c r="H100">
        <v>1010625903</v>
      </c>
      <c r="I100" s="1">
        <v>44034</v>
      </c>
      <c r="J100" s="1">
        <v>44064</v>
      </c>
      <c r="K100">
        <v>4</v>
      </c>
      <c r="L100" s="2">
        <f t="shared" si="1"/>
        <v>342.24</v>
      </c>
    </row>
    <row r="101" spans="1:12" x14ac:dyDescent="0.2">
      <c r="A101" t="s">
        <v>13</v>
      </c>
      <c r="B101">
        <v>5</v>
      </c>
      <c r="C101" s="1">
        <v>44068</v>
      </c>
      <c r="D101" s="2">
        <v>6</v>
      </c>
      <c r="E101">
        <v>156</v>
      </c>
      <c r="F101" t="s">
        <v>40</v>
      </c>
      <c r="G101" t="s">
        <v>20</v>
      </c>
      <c r="H101" t="s">
        <v>98</v>
      </c>
      <c r="I101" s="1">
        <v>44064</v>
      </c>
      <c r="J101" s="1">
        <v>44064</v>
      </c>
      <c r="K101">
        <v>4</v>
      </c>
      <c r="L101" s="2">
        <f t="shared" si="1"/>
        <v>24</v>
      </c>
    </row>
    <row r="102" spans="1:12" x14ac:dyDescent="0.2">
      <c r="A102" t="s">
        <v>13</v>
      </c>
      <c r="B102">
        <v>6</v>
      </c>
      <c r="C102" s="1">
        <v>44068</v>
      </c>
      <c r="D102" s="2">
        <v>30</v>
      </c>
      <c r="E102">
        <v>156</v>
      </c>
      <c r="F102" t="s">
        <v>40</v>
      </c>
      <c r="G102" t="s">
        <v>20</v>
      </c>
      <c r="H102" t="s">
        <v>99</v>
      </c>
      <c r="I102" s="1">
        <v>44064</v>
      </c>
      <c r="J102" s="1">
        <v>44064</v>
      </c>
      <c r="K102">
        <v>4</v>
      </c>
      <c r="L102" s="2">
        <f t="shared" si="1"/>
        <v>120</v>
      </c>
    </row>
    <row r="103" spans="1:12" x14ac:dyDescent="0.2">
      <c r="A103" t="s">
        <v>13</v>
      </c>
      <c r="B103">
        <v>1</v>
      </c>
      <c r="C103" s="1">
        <v>44070</v>
      </c>
      <c r="D103" s="3">
        <v>15997.52</v>
      </c>
      <c r="E103" t="s">
        <v>17</v>
      </c>
      <c r="J103" t="s">
        <v>18</v>
      </c>
    </row>
    <row r="104" spans="1:12" x14ac:dyDescent="0.2">
      <c r="D104" s="2">
        <v>15385.7</v>
      </c>
      <c r="E104">
        <v>154</v>
      </c>
      <c r="F104" t="s">
        <v>100</v>
      </c>
      <c r="G104" t="s">
        <v>15</v>
      </c>
      <c r="H104">
        <v>103310</v>
      </c>
      <c r="I104" s="1">
        <v>44022</v>
      </c>
      <c r="J104" t="s">
        <v>101</v>
      </c>
      <c r="K104">
        <v>18</v>
      </c>
      <c r="L104" s="2">
        <f>(D104*K104)</f>
        <v>276942.60000000003</v>
      </c>
    </row>
    <row r="105" spans="1:12" x14ac:dyDescent="0.2">
      <c r="D105" s="2">
        <v>11.82</v>
      </c>
      <c r="E105">
        <v>154</v>
      </c>
      <c r="F105" t="s">
        <v>100</v>
      </c>
      <c r="G105" t="s">
        <v>15</v>
      </c>
      <c r="H105">
        <v>103311</v>
      </c>
      <c r="I105" s="1">
        <v>44022</v>
      </c>
      <c r="J105" t="s">
        <v>101</v>
      </c>
      <c r="K105">
        <v>18</v>
      </c>
      <c r="L105" s="2">
        <f>(D105*K105)</f>
        <v>212.76</v>
      </c>
    </row>
    <row r="106" spans="1:12" x14ac:dyDescent="0.2">
      <c r="D106" s="2">
        <v>600</v>
      </c>
      <c r="E106">
        <v>21</v>
      </c>
      <c r="F106" t="s">
        <v>102</v>
      </c>
      <c r="G106" t="s">
        <v>15</v>
      </c>
      <c r="H106">
        <v>200201000651</v>
      </c>
      <c r="I106" s="1">
        <v>44040</v>
      </c>
      <c r="J106" s="1">
        <v>44070</v>
      </c>
    </row>
    <row r="107" spans="1:12" x14ac:dyDescent="0.2">
      <c r="A107" t="s">
        <v>13</v>
      </c>
      <c r="B107">
        <v>1</v>
      </c>
      <c r="C107" s="1">
        <v>44072</v>
      </c>
      <c r="D107" s="2">
        <v>220.2</v>
      </c>
      <c r="E107">
        <v>11</v>
      </c>
      <c r="F107" t="s">
        <v>55</v>
      </c>
      <c r="G107" t="s">
        <v>15</v>
      </c>
      <c r="H107" t="s">
        <v>103</v>
      </c>
      <c r="I107" s="1">
        <v>44042</v>
      </c>
      <c r="J107" s="1">
        <v>44072</v>
      </c>
    </row>
    <row r="108" spans="1:12" x14ac:dyDescent="0.2">
      <c r="A108" t="s">
        <v>13</v>
      </c>
      <c r="B108">
        <v>1</v>
      </c>
      <c r="C108" s="1">
        <v>44074</v>
      </c>
      <c r="D108" s="3">
        <v>92841.7</v>
      </c>
      <c r="E108" t="s">
        <v>17</v>
      </c>
      <c r="J108" t="s">
        <v>18</v>
      </c>
    </row>
    <row r="109" spans="1:12" x14ac:dyDescent="0.2">
      <c r="D109" s="2">
        <v>860.83</v>
      </c>
      <c r="E109">
        <v>144</v>
      </c>
      <c r="F109" t="s">
        <v>62</v>
      </c>
      <c r="G109" t="s">
        <v>15</v>
      </c>
      <c r="H109">
        <v>385</v>
      </c>
      <c r="I109" s="1">
        <v>44043</v>
      </c>
      <c r="J109" s="1">
        <v>44073</v>
      </c>
      <c r="K109">
        <v>1</v>
      </c>
      <c r="L109" s="2">
        <f t="shared" ref="L109:L117" si="2">(D109*K109)</f>
        <v>860.83</v>
      </c>
    </row>
    <row r="110" spans="1:12" x14ac:dyDescent="0.2">
      <c r="D110" s="2">
        <v>829.61</v>
      </c>
      <c r="E110">
        <v>26</v>
      </c>
      <c r="F110" t="s">
        <v>104</v>
      </c>
      <c r="G110" t="s">
        <v>15</v>
      </c>
      <c r="H110">
        <v>1876</v>
      </c>
      <c r="I110" s="1">
        <v>44043</v>
      </c>
      <c r="J110" s="1">
        <v>44073</v>
      </c>
      <c r="K110">
        <v>1</v>
      </c>
      <c r="L110" s="2">
        <f t="shared" si="2"/>
        <v>829.61</v>
      </c>
    </row>
    <row r="111" spans="1:12" x14ac:dyDescent="0.2">
      <c r="D111" s="2">
        <v>5753.25</v>
      </c>
      <c r="E111">
        <v>26</v>
      </c>
      <c r="F111" t="s">
        <v>104</v>
      </c>
      <c r="G111" t="s">
        <v>20</v>
      </c>
      <c r="H111" t="s">
        <v>105</v>
      </c>
      <c r="I111" s="1">
        <v>44043</v>
      </c>
      <c r="J111" s="1">
        <v>44073</v>
      </c>
      <c r="K111">
        <v>1</v>
      </c>
      <c r="L111" s="2">
        <f t="shared" si="2"/>
        <v>5753.25</v>
      </c>
    </row>
    <row r="112" spans="1:12" x14ac:dyDescent="0.2">
      <c r="D112" s="2">
        <v>147.24</v>
      </c>
      <c r="E112">
        <v>1</v>
      </c>
      <c r="F112" t="s">
        <v>63</v>
      </c>
      <c r="G112" t="s">
        <v>15</v>
      </c>
      <c r="H112">
        <v>6764</v>
      </c>
      <c r="I112" s="1">
        <v>44043</v>
      </c>
      <c r="J112" s="1">
        <v>44073</v>
      </c>
      <c r="K112">
        <v>1</v>
      </c>
      <c r="L112" s="2">
        <f t="shared" si="2"/>
        <v>147.24</v>
      </c>
    </row>
    <row r="113" spans="1:12" x14ac:dyDescent="0.2">
      <c r="D113" s="2">
        <v>320.52999999999997</v>
      </c>
      <c r="E113">
        <v>10</v>
      </c>
      <c r="F113" t="s">
        <v>65</v>
      </c>
      <c r="G113" t="s">
        <v>15</v>
      </c>
      <c r="H113" t="s">
        <v>106</v>
      </c>
      <c r="I113" s="1">
        <v>44043</v>
      </c>
      <c r="J113" s="1">
        <v>44073</v>
      </c>
      <c r="K113">
        <v>1</v>
      </c>
      <c r="L113" s="2">
        <f t="shared" si="2"/>
        <v>320.52999999999997</v>
      </c>
    </row>
    <row r="114" spans="1:12" x14ac:dyDescent="0.2">
      <c r="D114" s="2">
        <v>125</v>
      </c>
      <c r="E114">
        <v>10</v>
      </c>
      <c r="F114" t="s">
        <v>65</v>
      </c>
      <c r="G114" t="s">
        <v>15</v>
      </c>
      <c r="H114" t="s">
        <v>107</v>
      </c>
      <c r="I114" s="1">
        <v>44043</v>
      </c>
      <c r="J114" s="1">
        <v>44073</v>
      </c>
      <c r="K114">
        <v>1</v>
      </c>
      <c r="L114" s="2">
        <f t="shared" si="2"/>
        <v>125</v>
      </c>
    </row>
    <row r="115" spans="1:12" x14ac:dyDescent="0.2">
      <c r="D115" s="2">
        <v>542.15</v>
      </c>
      <c r="E115">
        <v>5</v>
      </c>
      <c r="F115" t="s">
        <v>68</v>
      </c>
      <c r="G115" t="s">
        <v>15</v>
      </c>
      <c r="H115" t="s">
        <v>108</v>
      </c>
      <c r="I115" s="1">
        <v>44043</v>
      </c>
      <c r="J115" s="1">
        <v>44073</v>
      </c>
      <c r="K115">
        <v>1</v>
      </c>
      <c r="L115" s="2">
        <f t="shared" si="2"/>
        <v>542.15</v>
      </c>
    </row>
    <row r="116" spans="1:12" x14ac:dyDescent="0.2">
      <c r="D116" s="2">
        <v>1160</v>
      </c>
      <c r="E116">
        <v>63</v>
      </c>
      <c r="F116" t="s">
        <v>70</v>
      </c>
      <c r="G116" t="s">
        <v>71</v>
      </c>
      <c r="H116" t="s">
        <v>109</v>
      </c>
      <c r="I116" s="1">
        <v>44043</v>
      </c>
      <c r="J116" s="1">
        <v>44073</v>
      </c>
      <c r="K116">
        <v>1</v>
      </c>
      <c r="L116" s="2">
        <f t="shared" si="2"/>
        <v>1160</v>
      </c>
    </row>
    <row r="117" spans="1:12" x14ac:dyDescent="0.2">
      <c r="D117" s="2">
        <v>6018.44</v>
      </c>
      <c r="E117">
        <v>20</v>
      </c>
      <c r="F117" t="s">
        <v>54</v>
      </c>
      <c r="G117" t="s">
        <v>15</v>
      </c>
      <c r="H117">
        <v>2127953</v>
      </c>
      <c r="I117" s="1">
        <v>44043</v>
      </c>
      <c r="J117" s="1">
        <v>44073</v>
      </c>
      <c r="K117">
        <v>1</v>
      </c>
      <c r="L117" s="2">
        <f t="shared" si="2"/>
        <v>6018.44</v>
      </c>
    </row>
    <row r="118" spans="1:12" x14ac:dyDescent="0.2">
      <c r="D118" s="2">
        <v>196.02</v>
      </c>
      <c r="E118">
        <v>7</v>
      </c>
      <c r="F118" t="s">
        <v>58</v>
      </c>
      <c r="G118" t="s">
        <v>15</v>
      </c>
      <c r="H118">
        <v>15899</v>
      </c>
      <c r="I118" s="1">
        <v>44033</v>
      </c>
      <c r="J118" s="1">
        <v>44093</v>
      </c>
    </row>
    <row r="119" spans="1:12" x14ac:dyDescent="0.2">
      <c r="D119" s="2">
        <v>3296.5</v>
      </c>
      <c r="E119">
        <v>20</v>
      </c>
      <c r="F119" t="s">
        <v>54</v>
      </c>
      <c r="G119" t="s">
        <v>20</v>
      </c>
      <c r="H119">
        <v>1144455</v>
      </c>
      <c r="I119" s="1">
        <v>44043</v>
      </c>
      <c r="J119" s="1">
        <v>44104</v>
      </c>
    </row>
    <row r="120" spans="1:12" x14ac:dyDescent="0.2">
      <c r="D120" s="2">
        <v>38</v>
      </c>
      <c r="E120">
        <v>20</v>
      </c>
      <c r="F120" t="s">
        <v>54</v>
      </c>
      <c r="G120" t="s">
        <v>20</v>
      </c>
      <c r="H120">
        <v>1144456</v>
      </c>
      <c r="I120" s="1">
        <v>44043</v>
      </c>
      <c r="J120" s="1">
        <v>44104</v>
      </c>
    </row>
    <row r="121" spans="1:12" x14ac:dyDescent="0.2">
      <c r="D121" s="2">
        <v>22080.53</v>
      </c>
      <c r="E121">
        <v>20</v>
      </c>
      <c r="F121" t="s">
        <v>54</v>
      </c>
      <c r="G121" t="s">
        <v>15</v>
      </c>
      <c r="H121">
        <v>2128424</v>
      </c>
      <c r="I121" s="1">
        <v>44043</v>
      </c>
      <c r="J121" s="1">
        <v>44104</v>
      </c>
    </row>
    <row r="122" spans="1:12" x14ac:dyDescent="0.2">
      <c r="D122" s="2">
        <v>132.72</v>
      </c>
      <c r="E122">
        <v>20</v>
      </c>
      <c r="F122" t="s">
        <v>54</v>
      </c>
      <c r="G122" t="s">
        <v>15</v>
      </c>
      <c r="H122">
        <v>2128425</v>
      </c>
      <c r="I122" s="1">
        <v>44043</v>
      </c>
      <c r="J122" s="1">
        <v>44104</v>
      </c>
    </row>
    <row r="123" spans="1:12" x14ac:dyDescent="0.2">
      <c r="D123" s="2">
        <v>3.18</v>
      </c>
      <c r="E123">
        <v>20</v>
      </c>
      <c r="F123" t="s">
        <v>54</v>
      </c>
      <c r="G123" t="s">
        <v>15</v>
      </c>
      <c r="H123">
        <v>2128426</v>
      </c>
      <c r="I123" s="1">
        <v>44043</v>
      </c>
      <c r="J123" s="1">
        <v>44104</v>
      </c>
    </row>
    <row r="124" spans="1:12" x14ac:dyDescent="0.2">
      <c r="D124" s="2">
        <v>391.84</v>
      </c>
      <c r="E124">
        <v>20</v>
      </c>
      <c r="F124" t="s">
        <v>54</v>
      </c>
      <c r="G124" t="s">
        <v>15</v>
      </c>
      <c r="H124">
        <v>2128427</v>
      </c>
      <c r="I124" s="1">
        <v>44043</v>
      </c>
      <c r="J124" s="1">
        <v>44104</v>
      </c>
    </row>
    <row r="125" spans="1:12" x14ac:dyDescent="0.2">
      <c r="D125" s="2">
        <v>50849.48</v>
      </c>
      <c r="E125">
        <v>20</v>
      </c>
      <c r="F125" t="s">
        <v>54</v>
      </c>
      <c r="G125" t="s">
        <v>15</v>
      </c>
      <c r="H125">
        <v>2129073</v>
      </c>
      <c r="I125" s="1">
        <v>44043</v>
      </c>
      <c r="J125" s="1">
        <v>44104</v>
      </c>
    </row>
    <row r="126" spans="1:12" x14ac:dyDescent="0.2">
      <c r="D126" s="2">
        <v>96.38</v>
      </c>
      <c r="E126">
        <v>20</v>
      </c>
      <c r="F126" t="s">
        <v>54</v>
      </c>
      <c r="G126" t="s">
        <v>15</v>
      </c>
      <c r="H126">
        <v>2129074</v>
      </c>
      <c r="I126" s="1">
        <v>44043</v>
      </c>
      <c r="J126" s="1">
        <v>44104</v>
      </c>
    </row>
    <row r="127" spans="1:12" x14ac:dyDescent="0.2">
      <c r="A127" t="s">
        <v>13</v>
      </c>
      <c r="B127">
        <v>1</v>
      </c>
      <c r="C127" s="1">
        <v>44075</v>
      </c>
      <c r="D127" s="2">
        <v>19412.64</v>
      </c>
      <c r="E127">
        <v>34</v>
      </c>
      <c r="F127" t="s">
        <v>26</v>
      </c>
      <c r="G127" t="s">
        <v>20</v>
      </c>
      <c r="H127">
        <v>8142</v>
      </c>
      <c r="I127" s="1">
        <v>44039</v>
      </c>
      <c r="J127" s="1">
        <v>44069</v>
      </c>
      <c r="K127">
        <v>6</v>
      </c>
      <c r="L127" s="2">
        <f>(D127*K127)</f>
        <v>116475.84</v>
      </c>
    </row>
    <row r="128" spans="1:12" x14ac:dyDescent="0.2">
      <c r="A128" t="s">
        <v>13</v>
      </c>
      <c r="B128">
        <v>1</v>
      </c>
      <c r="C128" s="1">
        <v>44078</v>
      </c>
      <c r="D128" s="2">
        <v>8206</v>
      </c>
      <c r="E128">
        <v>17</v>
      </c>
      <c r="F128" t="s">
        <v>21</v>
      </c>
      <c r="J128" t="s">
        <v>18</v>
      </c>
    </row>
    <row r="129" spans="1:12" x14ac:dyDescent="0.2">
      <c r="A129" t="s">
        <v>13</v>
      </c>
      <c r="B129">
        <v>1</v>
      </c>
      <c r="C129" s="1">
        <v>44097</v>
      </c>
      <c r="D129" s="3">
        <v>3396.88</v>
      </c>
      <c r="E129" t="s">
        <v>17</v>
      </c>
      <c r="J129" t="s">
        <v>18</v>
      </c>
    </row>
    <row r="130" spans="1:12" x14ac:dyDescent="0.2">
      <c r="D130" s="2">
        <v>430.19</v>
      </c>
      <c r="E130">
        <v>64</v>
      </c>
      <c r="F130" t="s">
        <v>57</v>
      </c>
      <c r="G130" t="s">
        <v>15</v>
      </c>
      <c r="H130">
        <v>220000256875</v>
      </c>
      <c r="I130" s="1">
        <v>44033</v>
      </c>
      <c r="J130" s="1">
        <v>44063</v>
      </c>
      <c r="K130">
        <v>34</v>
      </c>
      <c r="L130" s="2">
        <f>(D130*K130)</f>
        <v>14626.46</v>
      </c>
    </row>
    <row r="131" spans="1:12" x14ac:dyDescent="0.2">
      <c r="D131" s="2">
        <v>789.56</v>
      </c>
      <c r="E131">
        <v>62</v>
      </c>
      <c r="F131" t="s">
        <v>43</v>
      </c>
      <c r="G131" t="s">
        <v>15</v>
      </c>
      <c r="H131" t="s">
        <v>110</v>
      </c>
      <c r="I131" s="1">
        <v>44064</v>
      </c>
      <c r="J131" s="1">
        <v>44094</v>
      </c>
      <c r="K131">
        <v>3</v>
      </c>
      <c r="L131" s="2">
        <f>(D131*K131)</f>
        <v>2368.6799999999998</v>
      </c>
    </row>
    <row r="132" spans="1:12" x14ac:dyDescent="0.2">
      <c r="D132" s="2">
        <v>1313.21</v>
      </c>
      <c r="E132">
        <v>162</v>
      </c>
      <c r="F132" t="s">
        <v>111</v>
      </c>
      <c r="G132" t="s">
        <v>30</v>
      </c>
      <c r="H132">
        <v>1</v>
      </c>
      <c r="I132" s="1">
        <v>44097</v>
      </c>
      <c r="J132" s="1">
        <v>44097</v>
      </c>
    </row>
    <row r="133" spans="1:12" x14ac:dyDescent="0.2">
      <c r="D133" s="2">
        <v>262.64</v>
      </c>
      <c r="E133">
        <v>31</v>
      </c>
      <c r="F133" t="s">
        <v>94</v>
      </c>
      <c r="G133" t="s">
        <v>30</v>
      </c>
      <c r="H133">
        <v>1</v>
      </c>
      <c r="I133" s="1">
        <v>44097</v>
      </c>
      <c r="J133" s="1">
        <v>44097</v>
      </c>
    </row>
    <row r="134" spans="1:12" x14ac:dyDescent="0.2">
      <c r="D134" s="2">
        <v>601.28</v>
      </c>
      <c r="E134">
        <v>64</v>
      </c>
      <c r="F134" t="s">
        <v>57</v>
      </c>
      <c r="G134" t="s">
        <v>15</v>
      </c>
      <c r="H134">
        <v>220000305037</v>
      </c>
      <c r="I134" s="1">
        <v>44068</v>
      </c>
      <c r="J134" s="1">
        <v>44098</v>
      </c>
    </row>
    <row r="137" spans="1:12" x14ac:dyDescent="0.2">
      <c r="D137" s="4">
        <f>SUM(D10)+ SUM(D12:D18)+SUM(D20:D24)+SUM(D26:D37)+SUM(D39:D40)+SUM(D42:D80)+SUM(D82:D90)+SUM(D92:D94)+SUM(D96:D102)+SUM(D104:D107)+SUM(D109:D128)+SUM(D130:D134)</f>
        <v>928226.8600000001</v>
      </c>
      <c r="L137" s="4">
        <f>SUM(L12:L134)</f>
        <v>8897584.4300000016</v>
      </c>
    </row>
    <row r="139" spans="1:12" x14ac:dyDescent="0.2">
      <c r="J139" t="s">
        <v>113</v>
      </c>
      <c r="L139" s="4">
        <f>SUM(L137/D137)</f>
        <v>9.5855709562207672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1"/>
  <sheetViews>
    <sheetView tabSelected="1" workbookViewId="0">
      <selection sqref="A1:D1"/>
    </sheetView>
  </sheetViews>
  <sheetFormatPr baseColWidth="10" defaultColWidth="8.83203125" defaultRowHeight="15" x14ac:dyDescent="0.2"/>
  <cols>
    <col min="1" max="1" width="47.33203125" bestFit="1" customWidth="1"/>
    <col min="2" max="2" width="59.33203125" bestFit="1" customWidth="1"/>
    <col min="3" max="3" width="18.5" bestFit="1" customWidth="1"/>
    <col min="4" max="4" width="10.1640625" bestFit="1" customWidth="1"/>
    <col min="9" max="9" width="10.6640625" bestFit="1" customWidth="1"/>
  </cols>
  <sheetData>
    <row r="1" spans="1:9" x14ac:dyDescent="0.2">
      <c r="A1" s="13" t="s">
        <v>119</v>
      </c>
      <c r="B1" s="13"/>
      <c r="C1" s="13"/>
      <c r="D1" s="13"/>
    </row>
    <row r="2" spans="1:9" x14ac:dyDescent="0.2">
      <c r="A2" s="14" t="s">
        <v>114</v>
      </c>
      <c r="B2" s="14"/>
      <c r="C2" s="14"/>
      <c r="D2" s="14"/>
      <c r="I2" s="1"/>
    </row>
    <row r="3" spans="1:9" x14ac:dyDescent="0.2">
      <c r="D3" s="6"/>
      <c r="I3" s="1"/>
    </row>
    <row r="4" spans="1:9" ht="16" x14ac:dyDescent="0.2">
      <c r="A4" s="7" t="s">
        <v>115</v>
      </c>
      <c r="B4" s="8" t="s">
        <v>116</v>
      </c>
      <c r="C4" s="8" t="s">
        <v>117</v>
      </c>
      <c r="D4" s="9" t="s">
        <v>118</v>
      </c>
      <c r="I4" s="1"/>
    </row>
    <row r="5" spans="1:9" x14ac:dyDescent="0.2">
      <c r="A5" s="10" t="s">
        <v>133</v>
      </c>
      <c r="B5" s="10" t="s">
        <v>14</v>
      </c>
      <c r="C5" s="11">
        <v>44013</v>
      </c>
      <c r="D5" s="12">
        <v>566.04</v>
      </c>
      <c r="I5" s="1"/>
    </row>
    <row r="6" spans="1:9" x14ac:dyDescent="0.2">
      <c r="A6" s="10" t="s">
        <v>140</v>
      </c>
      <c r="B6" s="10" t="s">
        <v>19</v>
      </c>
      <c r="C6" s="11">
        <v>43949</v>
      </c>
      <c r="D6" s="12">
        <v>187392.85</v>
      </c>
      <c r="I6" s="1"/>
    </row>
    <row r="7" spans="1:9" x14ac:dyDescent="0.2">
      <c r="A7" s="10" t="s">
        <v>122</v>
      </c>
      <c r="B7" s="10" t="s">
        <v>21</v>
      </c>
      <c r="C7" s="11">
        <v>44013</v>
      </c>
      <c r="D7" s="12">
        <v>4600</v>
      </c>
      <c r="I7" s="1"/>
    </row>
    <row r="8" spans="1:9" x14ac:dyDescent="0.2">
      <c r="A8" s="10" t="s">
        <v>122</v>
      </c>
      <c r="B8" s="10" t="s">
        <v>21</v>
      </c>
      <c r="C8" s="11">
        <v>44013</v>
      </c>
      <c r="D8" s="12">
        <v>3420</v>
      </c>
    </row>
    <row r="9" spans="1:9" x14ac:dyDescent="0.2">
      <c r="A9" s="10" t="s">
        <v>140</v>
      </c>
      <c r="B9" s="10" t="s">
        <v>19</v>
      </c>
      <c r="C9" s="11">
        <v>44007</v>
      </c>
      <c r="D9" s="12">
        <v>-37660</v>
      </c>
    </row>
    <row r="10" spans="1:9" x14ac:dyDescent="0.2">
      <c r="A10" s="10" t="s">
        <v>126</v>
      </c>
      <c r="B10" s="10" t="s">
        <v>26</v>
      </c>
      <c r="C10" s="11">
        <v>44014</v>
      </c>
      <c r="D10" s="12">
        <v>3172</v>
      </c>
    </row>
    <row r="11" spans="1:9" x14ac:dyDescent="0.2">
      <c r="A11" s="10" t="s">
        <v>146</v>
      </c>
      <c r="B11" s="10" t="s">
        <v>27</v>
      </c>
      <c r="C11" s="11">
        <v>44025</v>
      </c>
      <c r="D11" s="12">
        <v>605.59</v>
      </c>
      <c r="I11" s="1"/>
    </row>
    <row r="12" spans="1:9" x14ac:dyDescent="0.2">
      <c r="A12" s="10" t="s">
        <v>126</v>
      </c>
      <c r="B12" s="10" t="s">
        <v>29</v>
      </c>
      <c r="C12" s="11">
        <v>44028</v>
      </c>
      <c r="D12" s="12">
        <v>807.16</v>
      </c>
      <c r="I12" s="1"/>
    </row>
    <row r="13" spans="1:9" x14ac:dyDescent="0.2">
      <c r="A13" s="10" t="s">
        <v>141</v>
      </c>
      <c r="B13" s="10" t="s">
        <v>31</v>
      </c>
      <c r="C13" s="11">
        <v>44029</v>
      </c>
      <c r="D13" s="12">
        <v>178.7</v>
      </c>
      <c r="I13" s="1"/>
    </row>
    <row r="14" spans="1:9" x14ac:dyDescent="0.2">
      <c r="A14" s="10" t="s">
        <v>139</v>
      </c>
      <c r="B14" s="10" t="s">
        <v>33</v>
      </c>
      <c r="C14" s="11">
        <v>44029</v>
      </c>
      <c r="D14" s="12">
        <v>1249.81</v>
      </c>
      <c r="I14" s="1"/>
    </row>
    <row r="15" spans="1:9" x14ac:dyDescent="0.2">
      <c r="A15" s="10" t="s">
        <v>140</v>
      </c>
      <c r="B15" s="10" t="s">
        <v>19</v>
      </c>
      <c r="C15" s="11">
        <v>44029</v>
      </c>
      <c r="D15" s="12">
        <v>78410.25</v>
      </c>
      <c r="I15" s="1"/>
    </row>
    <row r="16" spans="1:9" x14ac:dyDescent="0.2">
      <c r="A16" s="10" t="s">
        <v>140</v>
      </c>
      <c r="B16" s="10" t="s">
        <v>19</v>
      </c>
      <c r="C16" s="11">
        <v>44029</v>
      </c>
      <c r="D16" s="12">
        <v>13104.78</v>
      </c>
      <c r="I16" s="1"/>
    </row>
    <row r="17" spans="1:9" x14ac:dyDescent="0.2">
      <c r="A17" s="10" t="s">
        <v>121</v>
      </c>
      <c r="B17" s="10" t="s">
        <v>35</v>
      </c>
      <c r="C17" s="11">
        <v>44029</v>
      </c>
      <c r="D17" s="12">
        <v>2711.71</v>
      </c>
      <c r="I17" s="1"/>
    </row>
    <row r="18" spans="1:9" x14ac:dyDescent="0.2">
      <c r="A18" s="10" t="s">
        <v>140</v>
      </c>
      <c r="B18" s="10" t="s">
        <v>19</v>
      </c>
      <c r="C18" s="11">
        <v>44032</v>
      </c>
      <c r="D18" s="12">
        <v>174046.8</v>
      </c>
      <c r="I18" s="1"/>
    </row>
    <row r="19" spans="1:9" x14ac:dyDescent="0.2">
      <c r="A19" s="10" t="s">
        <v>134</v>
      </c>
      <c r="B19" s="10" t="s">
        <v>36</v>
      </c>
      <c r="C19" s="11">
        <v>44032</v>
      </c>
      <c r="D19" s="12">
        <v>292.77</v>
      </c>
      <c r="I19" s="1"/>
    </row>
    <row r="20" spans="1:9" x14ac:dyDescent="0.2">
      <c r="A20" s="10" t="s">
        <v>134</v>
      </c>
      <c r="B20" s="10" t="s">
        <v>36</v>
      </c>
      <c r="C20" s="11">
        <v>44032</v>
      </c>
      <c r="D20" s="12">
        <v>50.25</v>
      </c>
      <c r="I20" s="1"/>
    </row>
    <row r="21" spans="1:9" x14ac:dyDescent="0.2">
      <c r="A21" s="10" t="s">
        <v>134</v>
      </c>
      <c r="B21" s="10" t="s">
        <v>36</v>
      </c>
      <c r="C21" s="11">
        <v>44032</v>
      </c>
      <c r="D21" s="12">
        <v>322.95</v>
      </c>
      <c r="I21" s="1"/>
    </row>
    <row r="22" spans="1:9" x14ac:dyDescent="0.2">
      <c r="A22" s="10" t="s">
        <v>127</v>
      </c>
      <c r="B22" s="10" t="s">
        <v>40</v>
      </c>
      <c r="C22" s="11">
        <v>44033</v>
      </c>
      <c r="D22" s="12">
        <v>6</v>
      </c>
    </row>
    <row r="23" spans="1:9" x14ac:dyDescent="0.2">
      <c r="A23" s="10" t="s">
        <v>130</v>
      </c>
      <c r="B23" s="10" t="s">
        <v>42</v>
      </c>
      <c r="C23" s="11">
        <v>44034</v>
      </c>
      <c r="D23" s="12">
        <v>22.95</v>
      </c>
    </row>
    <row r="24" spans="1:9" x14ac:dyDescent="0.2">
      <c r="A24" s="10" t="s">
        <v>145</v>
      </c>
      <c r="B24" s="10" t="s">
        <v>43</v>
      </c>
      <c r="C24" s="11">
        <v>44034</v>
      </c>
      <c r="D24" s="12">
        <v>704.26</v>
      </c>
    </row>
    <row r="25" spans="1:9" x14ac:dyDescent="0.2">
      <c r="A25" s="10" t="s">
        <v>126</v>
      </c>
      <c r="B25" s="10" t="s">
        <v>45</v>
      </c>
      <c r="C25" s="11">
        <v>44034</v>
      </c>
      <c r="D25" s="12">
        <v>1043.1300000000001</v>
      </c>
    </row>
    <row r="26" spans="1:9" x14ac:dyDescent="0.2">
      <c r="A26" s="10" t="s">
        <v>128</v>
      </c>
      <c r="B26" s="10" t="s">
        <v>46</v>
      </c>
      <c r="C26" s="11">
        <v>44035</v>
      </c>
      <c r="D26" s="12">
        <v>80.66</v>
      </c>
    </row>
    <row r="27" spans="1:9" x14ac:dyDescent="0.2">
      <c r="A27" s="10" t="s">
        <v>123</v>
      </c>
      <c r="B27" s="10" t="s">
        <v>48</v>
      </c>
      <c r="C27" s="11">
        <v>44035</v>
      </c>
      <c r="D27" s="12">
        <v>13.11</v>
      </c>
    </row>
    <row r="28" spans="1:9" x14ac:dyDescent="0.2">
      <c r="A28" s="10" t="s">
        <v>126</v>
      </c>
      <c r="B28" s="10" t="s">
        <v>26</v>
      </c>
      <c r="C28" s="11">
        <v>44036</v>
      </c>
      <c r="D28" s="12">
        <v>1268.8</v>
      </c>
    </row>
    <row r="29" spans="1:9" x14ac:dyDescent="0.2">
      <c r="A29" s="10" t="s">
        <v>126</v>
      </c>
      <c r="B29" s="10" t="s">
        <v>50</v>
      </c>
      <c r="C29" s="11">
        <v>44036</v>
      </c>
      <c r="D29" s="12">
        <v>1877.74</v>
      </c>
    </row>
    <row r="30" spans="1:9" x14ac:dyDescent="0.2">
      <c r="A30" s="10" t="s">
        <v>142</v>
      </c>
      <c r="B30" s="10" t="s">
        <v>51</v>
      </c>
      <c r="C30" s="11">
        <v>44039</v>
      </c>
      <c r="D30" s="12">
        <v>84.75</v>
      </c>
      <c r="I30" s="1"/>
    </row>
    <row r="31" spans="1:9" x14ac:dyDescent="0.2">
      <c r="A31" s="10" t="s">
        <v>143</v>
      </c>
      <c r="B31" s="10" t="s">
        <v>52</v>
      </c>
      <c r="C31" s="11">
        <v>44039</v>
      </c>
      <c r="D31" s="12">
        <v>63</v>
      </c>
      <c r="I31" s="1"/>
    </row>
    <row r="32" spans="1:9" x14ac:dyDescent="0.2">
      <c r="A32" s="10" t="s">
        <v>138</v>
      </c>
      <c r="B32" s="10" t="s">
        <v>54</v>
      </c>
      <c r="C32" s="11">
        <v>44043</v>
      </c>
      <c r="D32" s="12">
        <v>28.62</v>
      </c>
      <c r="I32" s="1"/>
    </row>
    <row r="33" spans="1:9" x14ac:dyDescent="0.2">
      <c r="A33" s="10" t="s">
        <v>138</v>
      </c>
      <c r="B33" s="10" t="s">
        <v>54</v>
      </c>
      <c r="C33" s="11">
        <v>44043</v>
      </c>
      <c r="D33" s="12">
        <v>449.97</v>
      </c>
      <c r="I33" s="1"/>
    </row>
    <row r="34" spans="1:9" x14ac:dyDescent="0.2">
      <c r="A34" s="10" t="s">
        <v>138</v>
      </c>
      <c r="B34" s="10" t="s">
        <v>54</v>
      </c>
      <c r="C34" s="11">
        <v>44043</v>
      </c>
      <c r="D34" s="12">
        <v>496.08</v>
      </c>
      <c r="I34" s="1"/>
    </row>
    <row r="35" spans="1:9" x14ac:dyDescent="0.2">
      <c r="A35" s="10" t="s">
        <v>138</v>
      </c>
      <c r="B35" s="10" t="s">
        <v>54</v>
      </c>
      <c r="C35" s="11">
        <v>44043</v>
      </c>
      <c r="D35" s="12">
        <v>505.62</v>
      </c>
      <c r="I35" s="1"/>
    </row>
    <row r="36" spans="1:9" x14ac:dyDescent="0.2">
      <c r="A36" s="10" t="s">
        <v>138</v>
      </c>
      <c r="B36" s="10" t="s">
        <v>54</v>
      </c>
      <c r="C36" s="11">
        <v>44043</v>
      </c>
      <c r="D36" s="12">
        <v>683.7</v>
      </c>
      <c r="I36" s="1"/>
    </row>
    <row r="37" spans="1:9" x14ac:dyDescent="0.2">
      <c r="A37" s="10" t="s">
        <v>138</v>
      </c>
      <c r="B37" s="10" t="s">
        <v>54</v>
      </c>
      <c r="C37" s="11">
        <v>44043</v>
      </c>
      <c r="D37" s="12">
        <v>764.79</v>
      </c>
      <c r="I37" s="1"/>
    </row>
    <row r="38" spans="1:9" x14ac:dyDescent="0.2">
      <c r="A38" s="10" t="s">
        <v>138</v>
      </c>
      <c r="B38" s="10" t="s">
        <v>54</v>
      </c>
      <c r="C38" s="11">
        <v>44043</v>
      </c>
      <c r="D38" s="12">
        <v>648.72</v>
      </c>
      <c r="I38" s="1"/>
    </row>
    <row r="39" spans="1:9" x14ac:dyDescent="0.2">
      <c r="A39" s="10" t="s">
        <v>138</v>
      </c>
      <c r="B39" s="10" t="s">
        <v>54</v>
      </c>
      <c r="C39" s="11">
        <v>44043</v>
      </c>
      <c r="D39" s="12">
        <v>440.43</v>
      </c>
      <c r="I39" s="1"/>
    </row>
    <row r="40" spans="1:9" x14ac:dyDescent="0.2">
      <c r="A40" s="10" t="s">
        <v>138</v>
      </c>
      <c r="B40" s="10" t="s">
        <v>54</v>
      </c>
      <c r="C40" s="11">
        <v>44043</v>
      </c>
      <c r="D40" s="12">
        <v>3.95</v>
      </c>
      <c r="I40" s="1"/>
    </row>
    <row r="41" spans="1:9" x14ac:dyDescent="0.2">
      <c r="A41" s="10" t="s">
        <v>138</v>
      </c>
      <c r="B41" s="10" t="s">
        <v>54</v>
      </c>
      <c r="C41" s="11">
        <v>44043</v>
      </c>
      <c r="D41" s="12">
        <v>1.58</v>
      </c>
      <c r="I41" s="1"/>
    </row>
    <row r="42" spans="1:9" x14ac:dyDescent="0.2">
      <c r="A42" s="10" t="s">
        <v>138</v>
      </c>
      <c r="B42" s="10" t="s">
        <v>54</v>
      </c>
      <c r="C42" s="11">
        <v>44043</v>
      </c>
      <c r="D42" s="12">
        <v>2.37</v>
      </c>
      <c r="I42" s="1"/>
    </row>
    <row r="43" spans="1:9" x14ac:dyDescent="0.2">
      <c r="A43" s="10" t="s">
        <v>122</v>
      </c>
      <c r="B43" s="10" t="s">
        <v>55</v>
      </c>
      <c r="C43" s="11">
        <v>44043</v>
      </c>
      <c r="D43" s="12">
        <v>2000</v>
      </c>
      <c r="I43" s="1"/>
    </row>
    <row r="44" spans="1:9" x14ac:dyDescent="0.2">
      <c r="A44" s="10" t="s">
        <v>129</v>
      </c>
      <c r="B44" s="10" t="s">
        <v>57</v>
      </c>
      <c r="C44" s="11">
        <v>44043</v>
      </c>
      <c r="D44" s="12">
        <v>355.98</v>
      </c>
      <c r="I44" s="1"/>
    </row>
    <row r="45" spans="1:9" x14ac:dyDescent="0.2">
      <c r="A45" s="10" t="s">
        <v>124</v>
      </c>
      <c r="B45" s="10" t="s">
        <v>58</v>
      </c>
      <c r="C45" s="11">
        <v>44043</v>
      </c>
      <c r="D45" s="12">
        <v>189.45</v>
      </c>
      <c r="I45" s="1"/>
    </row>
    <row r="46" spans="1:9" x14ac:dyDescent="0.2">
      <c r="A46" s="10" t="s">
        <v>135</v>
      </c>
      <c r="B46" s="10" t="s">
        <v>59</v>
      </c>
      <c r="C46" s="11">
        <v>44043</v>
      </c>
      <c r="D46" s="12">
        <v>145.53</v>
      </c>
      <c r="I46" s="1"/>
    </row>
    <row r="47" spans="1:9" x14ac:dyDescent="0.2">
      <c r="A47" s="10" t="s">
        <v>135</v>
      </c>
      <c r="B47" s="10" t="s">
        <v>60</v>
      </c>
      <c r="C47" s="11">
        <v>44043</v>
      </c>
      <c r="D47" s="12">
        <v>310.5</v>
      </c>
      <c r="I47" s="1"/>
    </row>
    <row r="48" spans="1:9" x14ac:dyDescent="0.2">
      <c r="A48" s="10" t="s">
        <v>138</v>
      </c>
      <c r="B48" s="10" t="s">
        <v>54</v>
      </c>
      <c r="C48" s="11">
        <v>44043</v>
      </c>
      <c r="D48" s="12">
        <v>1.59</v>
      </c>
      <c r="I48" s="1"/>
    </row>
    <row r="49" spans="1:9" x14ac:dyDescent="0.2">
      <c r="A49" s="10" t="s">
        <v>136</v>
      </c>
      <c r="B49" s="10" t="s">
        <v>62</v>
      </c>
      <c r="C49" s="11">
        <v>44043</v>
      </c>
      <c r="D49" s="12">
        <v>1840.53</v>
      </c>
      <c r="I49" s="1"/>
    </row>
    <row r="50" spans="1:9" x14ac:dyDescent="0.2">
      <c r="A50" s="10" t="s">
        <v>120</v>
      </c>
      <c r="B50" s="10" t="s">
        <v>63</v>
      </c>
      <c r="C50" s="11">
        <v>44043</v>
      </c>
      <c r="D50" s="12">
        <v>147.24</v>
      </c>
      <c r="I50" s="1"/>
    </row>
    <row r="51" spans="1:9" x14ac:dyDescent="0.2">
      <c r="A51" s="10" t="s">
        <v>138</v>
      </c>
      <c r="B51" s="10" t="s">
        <v>54</v>
      </c>
      <c r="C51" s="11">
        <v>44043</v>
      </c>
      <c r="D51" s="12">
        <v>1615</v>
      </c>
      <c r="I51" s="1"/>
    </row>
    <row r="52" spans="1:9" x14ac:dyDescent="0.2">
      <c r="A52" s="10" t="s">
        <v>138</v>
      </c>
      <c r="B52" s="10" t="s">
        <v>54</v>
      </c>
      <c r="C52" s="11">
        <v>44043</v>
      </c>
      <c r="D52" s="12">
        <v>76</v>
      </c>
      <c r="I52" s="1"/>
    </row>
    <row r="53" spans="1:9" x14ac:dyDescent="0.2">
      <c r="A53" s="10" t="s">
        <v>138</v>
      </c>
      <c r="B53" s="10" t="s">
        <v>54</v>
      </c>
      <c r="C53" s="11">
        <v>44043</v>
      </c>
      <c r="D53" s="12">
        <v>18168.73</v>
      </c>
      <c r="I53" s="1"/>
    </row>
    <row r="54" spans="1:9" x14ac:dyDescent="0.2">
      <c r="A54" s="10" t="s">
        <v>138</v>
      </c>
      <c r="B54" s="10" t="s">
        <v>54</v>
      </c>
      <c r="C54" s="11">
        <v>44043</v>
      </c>
      <c r="D54" s="12">
        <v>251.9</v>
      </c>
      <c r="I54" s="1"/>
    </row>
    <row r="55" spans="1:9" x14ac:dyDescent="0.2">
      <c r="A55" s="10" t="s">
        <v>138</v>
      </c>
      <c r="B55" s="10" t="s">
        <v>54</v>
      </c>
      <c r="C55" s="11">
        <v>44043</v>
      </c>
      <c r="D55" s="12">
        <v>6.36</v>
      </c>
      <c r="I55" s="1"/>
    </row>
    <row r="56" spans="1:9" x14ac:dyDescent="0.2">
      <c r="A56" s="10" t="s">
        <v>138</v>
      </c>
      <c r="B56" s="10" t="s">
        <v>54</v>
      </c>
      <c r="C56" s="11">
        <v>44043</v>
      </c>
      <c r="D56" s="12">
        <v>36886.9</v>
      </c>
      <c r="I56" s="1"/>
    </row>
    <row r="57" spans="1:9" x14ac:dyDescent="0.2">
      <c r="A57" s="10" t="s">
        <v>138</v>
      </c>
      <c r="B57" s="10" t="s">
        <v>54</v>
      </c>
      <c r="C57" s="11">
        <v>44043</v>
      </c>
      <c r="D57" s="12">
        <v>190.78</v>
      </c>
      <c r="I57" s="1"/>
    </row>
    <row r="58" spans="1:9" x14ac:dyDescent="0.2">
      <c r="A58" s="10" t="s">
        <v>122</v>
      </c>
      <c r="B58" s="10" t="s">
        <v>64</v>
      </c>
      <c r="C58" s="11">
        <v>44043</v>
      </c>
      <c r="D58" s="12">
        <v>817.52</v>
      </c>
      <c r="I58" s="1"/>
    </row>
    <row r="59" spans="1:9" x14ac:dyDescent="0.2">
      <c r="A59" s="10" t="s">
        <v>122</v>
      </c>
      <c r="B59" s="10" t="s">
        <v>65</v>
      </c>
      <c r="C59" s="11">
        <v>44043</v>
      </c>
      <c r="D59" s="12">
        <v>311.98</v>
      </c>
      <c r="I59" s="1"/>
    </row>
    <row r="60" spans="1:9" x14ac:dyDescent="0.2">
      <c r="A60" s="10" t="s">
        <v>122</v>
      </c>
      <c r="B60" s="10" t="s">
        <v>65</v>
      </c>
      <c r="C60" s="11">
        <v>44043</v>
      </c>
      <c r="D60" s="12">
        <v>125</v>
      </c>
      <c r="I60" s="1"/>
    </row>
    <row r="61" spans="1:9" x14ac:dyDescent="0.2">
      <c r="A61" s="10" t="s">
        <v>120</v>
      </c>
      <c r="B61" s="10" t="s">
        <v>68</v>
      </c>
      <c r="C61" s="11">
        <v>44043</v>
      </c>
      <c r="D61" s="12">
        <v>309.95</v>
      </c>
      <c r="I61" s="1"/>
    </row>
    <row r="62" spans="1:9" x14ac:dyDescent="0.2">
      <c r="A62" s="10" t="s">
        <v>144</v>
      </c>
      <c r="B62" s="10" t="s">
        <v>70</v>
      </c>
      <c r="C62" s="11">
        <v>44043</v>
      </c>
      <c r="D62" s="12">
        <v>1160</v>
      </c>
      <c r="I62" s="1"/>
    </row>
    <row r="63" spans="1:9" x14ac:dyDescent="0.2">
      <c r="A63" s="10" t="s">
        <v>122</v>
      </c>
      <c r="B63" s="10" t="s">
        <v>55</v>
      </c>
      <c r="C63" s="11">
        <v>44043</v>
      </c>
      <c r="D63" s="12">
        <v>260</v>
      </c>
      <c r="I63" s="1"/>
    </row>
    <row r="64" spans="1:9" x14ac:dyDescent="0.2">
      <c r="A64" s="10" t="s">
        <v>132</v>
      </c>
      <c r="B64" s="10" t="s">
        <v>74</v>
      </c>
      <c r="C64" s="11">
        <v>44043</v>
      </c>
      <c r="D64" s="12">
        <v>522.5</v>
      </c>
      <c r="I64" s="1"/>
    </row>
    <row r="65" spans="1:9" x14ac:dyDescent="0.2">
      <c r="A65" s="10" t="s">
        <v>138</v>
      </c>
      <c r="B65" s="10" t="s">
        <v>54</v>
      </c>
      <c r="C65" s="11">
        <v>44043</v>
      </c>
      <c r="D65" s="12">
        <v>1445.1</v>
      </c>
      <c r="I65" s="1"/>
    </row>
    <row r="66" spans="1:9" x14ac:dyDescent="0.2">
      <c r="A66" s="10" t="s">
        <v>138</v>
      </c>
      <c r="B66" s="10" t="s">
        <v>54</v>
      </c>
      <c r="C66" s="11">
        <v>44043</v>
      </c>
      <c r="D66" s="12">
        <v>6315.87</v>
      </c>
      <c r="I66" s="1"/>
    </row>
    <row r="67" spans="1:9" x14ac:dyDescent="0.2">
      <c r="A67" s="10" t="s">
        <v>122</v>
      </c>
      <c r="B67" s="10" t="s">
        <v>76</v>
      </c>
      <c r="C67" s="11">
        <v>44043</v>
      </c>
      <c r="D67" s="12">
        <v>52186.559999999998</v>
      </c>
      <c r="I67" s="1"/>
    </row>
    <row r="68" spans="1:9" x14ac:dyDescent="0.2">
      <c r="A68" s="10" t="s">
        <v>128</v>
      </c>
      <c r="B68" s="10" t="s">
        <v>78</v>
      </c>
      <c r="C68" s="11">
        <v>44043</v>
      </c>
      <c r="D68" s="12">
        <v>44.6</v>
      </c>
      <c r="I68" s="1"/>
    </row>
    <row r="69" spans="1:9" x14ac:dyDescent="0.2">
      <c r="A69" s="10" t="s">
        <v>125</v>
      </c>
      <c r="B69" s="10" t="s">
        <v>79</v>
      </c>
      <c r="C69" s="11">
        <v>44043</v>
      </c>
      <c r="D69" s="12">
        <v>3806.4</v>
      </c>
    </row>
    <row r="70" spans="1:9" x14ac:dyDescent="0.2">
      <c r="A70" s="10" t="s">
        <v>146</v>
      </c>
      <c r="B70" s="10" t="s">
        <v>27</v>
      </c>
      <c r="C70" s="11">
        <v>44046</v>
      </c>
      <c r="D70" s="12">
        <v>361.18</v>
      </c>
    </row>
    <row r="71" spans="1:9" x14ac:dyDescent="0.2">
      <c r="A71" s="10" t="s">
        <v>125</v>
      </c>
      <c r="B71" s="10" t="s">
        <v>83</v>
      </c>
      <c r="C71" s="11">
        <v>44047</v>
      </c>
      <c r="D71" s="12">
        <v>6255.18</v>
      </c>
    </row>
    <row r="72" spans="1:9" x14ac:dyDescent="0.2">
      <c r="A72" s="10" t="s">
        <v>122</v>
      </c>
      <c r="B72" s="10" t="s">
        <v>21</v>
      </c>
      <c r="C72" s="11">
        <v>44047</v>
      </c>
      <c r="D72" s="12">
        <v>4600</v>
      </c>
    </row>
    <row r="73" spans="1:9" x14ac:dyDescent="0.2">
      <c r="A73" s="10" t="s">
        <v>122</v>
      </c>
      <c r="B73" s="10" t="s">
        <v>21</v>
      </c>
      <c r="C73" s="11">
        <v>44047</v>
      </c>
      <c r="D73" s="12">
        <v>3420</v>
      </c>
      <c r="I73" s="1"/>
    </row>
    <row r="74" spans="1:9" x14ac:dyDescent="0.2">
      <c r="A74" s="10" t="s">
        <v>128</v>
      </c>
      <c r="B74" s="10" t="s">
        <v>87</v>
      </c>
      <c r="C74" s="11">
        <v>44047</v>
      </c>
      <c r="D74" s="12">
        <v>171.31</v>
      </c>
      <c r="I74" s="1"/>
    </row>
    <row r="75" spans="1:9" x14ac:dyDescent="0.2">
      <c r="A75" s="10" t="s">
        <v>126</v>
      </c>
      <c r="B75" s="10" t="s">
        <v>26</v>
      </c>
      <c r="C75" s="11">
        <v>44049</v>
      </c>
      <c r="D75" s="12">
        <v>26668.15</v>
      </c>
      <c r="I75" s="1"/>
    </row>
    <row r="76" spans="1:9" x14ac:dyDescent="0.2">
      <c r="A76" s="10" t="s">
        <v>122</v>
      </c>
      <c r="B76" s="10" t="s">
        <v>21</v>
      </c>
      <c r="C76" s="11">
        <v>44050</v>
      </c>
      <c r="D76" s="12">
        <v>6450</v>
      </c>
      <c r="I76" s="1"/>
    </row>
    <row r="77" spans="1:9" x14ac:dyDescent="0.2">
      <c r="A77" s="10" t="s">
        <v>126</v>
      </c>
      <c r="B77" s="10" t="s">
        <v>50</v>
      </c>
      <c r="C77" s="11">
        <v>44054</v>
      </c>
      <c r="D77" s="12">
        <v>1840.53</v>
      </c>
    </row>
    <row r="78" spans="1:9" x14ac:dyDescent="0.2">
      <c r="A78" s="10" t="s">
        <v>145</v>
      </c>
      <c r="B78" s="10" t="s">
        <v>91</v>
      </c>
      <c r="C78" s="11">
        <v>44054</v>
      </c>
      <c r="D78" s="12">
        <v>174.08</v>
      </c>
    </row>
    <row r="79" spans="1:9" x14ac:dyDescent="0.2">
      <c r="A79" s="10" t="s">
        <v>131</v>
      </c>
      <c r="B79" s="10" t="s">
        <v>92</v>
      </c>
      <c r="C79" s="11">
        <v>44057</v>
      </c>
      <c r="D79" s="12">
        <v>319.67</v>
      </c>
    </row>
    <row r="80" spans="1:9" x14ac:dyDescent="0.2">
      <c r="A80" s="10" t="s">
        <v>140</v>
      </c>
      <c r="B80" s="10" t="s">
        <v>19</v>
      </c>
      <c r="C80" s="11">
        <v>44067</v>
      </c>
      <c r="D80" s="12">
        <v>159621.65</v>
      </c>
    </row>
    <row r="81" spans="1:9" x14ac:dyDescent="0.2">
      <c r="A81" s="10" t="s">
        <v>122</v>
      </c>
      <c r="B81" s="10" t="s">
        <v>94</v>
      </c>
      <c r="C81" s="11">
        <v>44067</v>
      </c>
      <c r="D81" s="12">
        <v>1199.02</v>
      </c>
    </row>
    <row r="82" spans="1:9" x14ac:dyDescent="0.2">
      <c r="A82" s="10" t="s">
        <v>130</v>
      </c>
      <c r="B82" s="10" t="s">
        <v>42</v>
      </c>
      <c r="C82" s="11">
        <v>44067</v>
      </c>
      <c r="D82" s="12">
        <v>55.48</v>
      </c>
    </row>
    <row r="83" spans="1:9" x14ac:dyDescent="0.2">
      <c r="A83" s="10" t="s">
        <v>121</v>
      </c>
      <c r="B83" s="10" t="s">
        <v>35</v>
      </c>
      <c r="C83" s="11">
        <v>44068</v>
      </c>
      <c r="D83" s="12">
        <v>4294.4799999999996</v>
      </c>
      <c r="I83" s="1"/>
    </row>
    <row r="84" spans="1:9" x14ac:dyDescent="0.2">
      <c r="A84" s="10" t="s">
        <v>134</v>
      </c>
      <c r="B84" s="10" t="s">
        <v>36</v>
      </c>
      <c r="C84" s="11">
        <v>44068</v>
      </c>
      <c r="D84" s="12">
        <v>50.25</v>
      </c>
      <c r="I84" s="1"/>
    </row>
    <row r="85" spans="1:9" x14ac:dyDescent="0.2">
      <c r="A85" s="10" t="s">
        <v>134</v>
      </c>
      <c r="B85" s="10" t="s">
        <v>36</v>
      </c>
      <c r="C85" s="11">
        <v>44068</v>
      </c>
      <c r="D85" s="12">
        <v>310.02999999999997</v>
      </c>
      <c r="I85" s="1"/>
    </row>
    <row r="86" spans="1:9" x14ac:dyDescent="0.2">
      <c r="A86" s="10" t="s">
        <v>134</v>
      </c>
      <c r="B86" s="10" t="s">
        <v>36</v>
      </c>
      <c r="C86" s="11">
        <v>44068</v>
      </c>
      <c r="D86" s="12">
        <v>285.49</v>
      </c>
    </row>
    <row r="87" spans="1:9" x14ac:dyDescent="0.2">
      <c r="A87" s="10" t="s">
        <v>135</v>
      </c>
      <c r="B87" s="10" t="s">
        <v>59</v>
      </c>
      <c r="C87" s="11">
        <v>44068</v>
      </c>
      <c r="D87" s="12">
        <v>85.56</v>
      </c>
      <c r="I87" s="1"/>
    </row>
    <row r="88" spans="1:9" x14ac:dyDescent="0.2">
      <c r="A88" s="10" t="s">
        <v>127</v>
      </c>
      <c r="B88" s="10" t="s">
        <v>40</v>
      </c>
      <c r="C88" s="11">
        <v>44068</v>
      </c>
      <c r="D88" s="12">
        <v>6</v>
      </c>
      <c r="I88" s="1"/>
    </row>
    <row r="89" spans="1:9" x14ac:dyDescent="0.2">
      <c r="A89" s="10" t="s">
        <v>127</v>
      </c>
      <c r="B89" s="10" t="s">
        <v>40</v>
      </c>
      <c r="C89" s="11">
        <v>44068</v>
      </c>
      <c r="D89" s="12">
        <v>30</v>
      </c>
      <c r="I89" s="1"/>
    </row>
    <row r="90" spans="1:9" x14ac:dyDescent="0.2">
      <c r="A90" s="10" t="s">
        <v>140</v>
      </c>
      <c r="B90" s="10" t="s">
        <v>100</v>
      </c>
      <c r="C90" s="11">
        <v>44070</v>
      </c>
      <c r="D90" s="12">
        <v>15385.7</v>
      </c>
      <c r="I90" s="1"/>
    </row>
    <row r="91" spans="1:9" x14ac:dyDescent="0.2">
      <c r="A91" s="10" t="s">
        <v>140</v>
      </c>
      <c r="B91" s="10" t="s">
        <v>100</v>
      </c>
      <c r="C91" s="11">
        <v>44070</v>
      </c>
      <c r="D91" s="12">
        <v>11.82</v>
      </c>
      <c r="I91" s="1"/>
    </row>
    <row r="92" spans="1:9" x14ac:dyDescent="0.2">
      <c r="A92" s="10" t="s">
        <v>122</v>
      </c>
      <c r="B92" s="10" t="s">
        <v>102</v>
      </c>
      <c r="C92" s="11">
        <v>44070</v>
      </c>
      <c r="D92" s="12">
        <v>600</v>
      </c>
      <c r="I92" s="1"/>
    </row>
    <row r="93" spans="1:9" x14ac:dyDescent="0.2">
      <c r="A93" s="10" t="s">
        <v>122</v>
      </c>
      <c r="B93" s="10" t="s">
        <v>55</v>
      </c>
      <c r="C93" s="11">
        <v>44072</v>
      </c>
      <c r="D93" s="12">
        <v>220.2</v>
      </c>
    </row>
    <row r="94" spans="1:9" x14ac:dyDescent="0.2">
      <c r="A94" s="10" t="s">
        <v>136</v>
      </c>
      <c r="B94" s="10" t="s">
        <v>62</v>
      </c>
      <c r="C94" s="11">
        <v>44074</v>
      </c>
      <c r="D94" s="12">
        <v>860.83</v>
      </c>
    </row>
    <row r="95" spans="1:9" x14ac:dyDescent="0.2">
      <c r="A95" s="10" t="s">
        <v>137</v>
      </c>
      <c r="B95" s="10" t="s">
        <v>104</v>
      </c>
      <c r="C95" s="11">
        <v>44074</v>
      </c>
      <c r="D95" s="12">
        <v>829.61</v>
      </c>
      <c r="I95" s="1"/>
    </row>
    <row r="96" spans="1:9" x14ac:dyDescent="0.2">
      <c r="A96" s="10" t="s">
        <v>137</v>
      </c>
      <c r="B96" s="10" t="s">
        <v>104</v>
      </c>
      <c r="C96" s="11">
        <v>44074</v>
      </c>
      <c r="D96" s="12">
        <v>5753.25</v>
      </c>
      <c r="I96" s="1"/>
    </row>
    <row r="97" spans="1:9" x14ac:dyDescent="0.2">
      <c r="A97" s="10" t="s">
        <v>120</v>
      </c>
      <c r="B97" s="10" t="s">
        <v>63</v>
      </c>
      <c r="C97" s="11">
        <v>44074</v>
      </c>
      <c r="D97" s="12">
        <v>147.24</v>
      </c>
      <c r="I97" s="1"/>
    </row>
    <row r="98" spans="1:9" x14ac:dyDescent="0.2">
      <c r="A98" s="10" t="s">
        <v>122</v>
      </c>
      <c r="B98" s="10" t="s">
        <v>65</v>
      </c>
      <c r="C98" s="11">
        <v>44074</v>
      </c>
      <c r="D98" s="12">
        <v>320.52999999999997</v>
      </c>
      <c r="I98" s="1"/>
    </row>
    <row r="99" spans="1:9" x14ac:dyDescent="0.2">
      <c r="A99" s="10" t="s">
        <v>122</v>
      </c>
      <c r="B99" s="10" t="s">
        <v>65</v>
      </c>
      <c r="C99" s="11">
        <v>44074</v>
      </c>
      <c r="D99" s="12">
        <v>125</v>
      </c>
      <c r="I99" s="1"/>
    </row>
    <row r="100" spans="1:9" x14ac:dyDescent="0.2">
      <c r="A100" s="10" t="s">
        <v>120</v>
      </c>
      <c r="B100" s="10" t="s">
        <v>68</v>
      </c>
      <c r="C100" s="11">
        <v>44074</v>
      </c>
      <c r="D100" s="12">
        <v>542.15</v>
      </c>
      <c r="I100" s="1"/>
    </row>
    <row r="101" spans="1:9" x14ac:dyDescent="0.2">
      <c r="A101" s="10" t="s">
        <v>144</v>
      </c>
      <c r="B101" s="10" t="s">
        <v>70</v>
      </c>
      <c r="C101" s="11">
        <v>44074</v>
      </c>
      <c r="D101" s="12">
        <v>1160</v>
      </c>
      <c r="I101" s="1"/>
    </row>
    <row r="102" spans="1:9" x14ac:dyDescent="0.2">
      <c r="A102" s="10" t="s">
        <v>138</v>
      </c>
      <c r="B102" s="10" t="s">
        <v>54</v>
      </c>
      <c r="C102" s="11">
        <v>44074</v>
      </c>
      <c r="D102" s="12">
        <v>6018.44</v>
      </c>
      <c r="I102" s="1"/>
    </row>
    <row r="103" spans="1:9" x14ac:dyDescent="0.2">
      <c r="A103" s="10" t="s">
        <v>124</v>
      </c>
      <c r="B103" s="10" t="s">
        <v>58</v>
      </c>
      <c r="C103" s="11">
        <v>44074</v>
      </c>
      <c r="D103" s="12">
        <v>196.02</v>
      </c>
      <c r="I103" s="1"/>
    </row>
    <row r="104" spans="1:9" x14ac:dyDescent="0.2">
      <c r="A104" s="10" t="s">
        <v>138</v>
      </c>
      <c r="B104" s="10" t="s">
        <v>54</v>
      </c>
      <c r="C104" s="11">
        <v>44074</v>
      </c>
      <c r="D104" s="12">
        <v>3296.5</v>
      </c>
      <c r="I104" s="1"/>
    </row>
    <row r="105" spans="1:9" x14ac:dyDescent="0.2">
      <c r="A105" s="10" t="s">
        <v>138</v>
      </c>
      <c r="B105" s="10" t="s">
        <v>54</v>
      </c>
      <c r="C105" s="11">
        <v>44074</v>
      </c>
      <c r="D105" s="12">
        <v>38</v>
      </c>
      <c r="I105" s="1"/>
    </row>
    <row r="106" spans="1:9" x14ac:dyDescent="0.2">
      <c r="A106" s="10" t="s">
        <v>138</v>
      </c>
      <c r="B106" s="10" t="s">
        <v>54</v>
      </c>
      <c r="C106" s="11">
        <v>44074</v>
      </c>
      <c r="D106" s="12">
        <v>22080.53</v>
      </c>
      <c r="I106" s="1"/>
    </row>
    <row r="107" spans="1:9" x14ac:dyDescent="0.2">
      <c r="A107" s="10" t="s">
        <v>138</v>
      </c>
      <c r="B107" s="10" t="s">
        <v>54</v>
      </c>
      <c r="C107" s="11">
        <v>44074</v>
      </c>
      <c r="D107" s="12">
        <v>132.72</v>
      </c>
      <c r="I107" s="1"/>
    </row>
    <row r="108" spans="1:9" x14ac:dyDescent="0.2">
      <c r="A108" s="10" t="s">
        <v>138</v>
      </c>
      <c r="B108" s="10" t="s">
        <v>54</v>
      </c>
      <c r="C108" s="11">
        <v>44074</v>
      </c>
      <c r="D108" s="12">
        <v>3.18</v>
      </c>
      <c r="I108" s="1"/>
    </row>
    <row r="109" spans="1:9" x14ac:dyDescent="0.2">
      <c r="A109" s="10" t="s">
        <v>138</v>
      </c>
      <c r="B109" s="10" t="s">
        <v>54</v>
      </c>
      <c r="C109" s="11">
        <v>44074</v>
      </c>
      <c r="D109" s="12">
        <v>391.84</v>
      </c>
      <c r="I109" s="1"/>
    </row>
    <row r="110" spans="1:9" x14ac:dyDescent="0.2">
      <c r="A110" s="10" t="s">
        <v>138</v>
      </c>
      <c r="B110" s="10" t="s">
        <v>54</v>
      </c>
      <c r="C110" s="11">
        <v>44074</v>
      </c>
      <c r="D110" s="12">
        <v>50849.48</v>
      </c>
      <c r="I110" s="1"/>
    </row>
    <row r="111" spans="1:9" x14ac:dyDescent="0.2">
      <c r="A111" s="10" t="s">
        <v>138</v>
      </c>
      <c r="B111" s="10" t="s">
        <v>54</v>
      </c>
      <c r="C111" s="11">
        <v>44074</v>
      </c>
      <c r="D111" s="12">
        <v>96.38</v>
      </c>
      <c r="I111" s="1"/>
    </row>
    <row r="112" spans="1:9" x14ac:dyDescent="0.2">
      <c r="A112" s="10" t="s">
        <v>126</v>
      </c>
      <c r="B112" s="10" t="s">
        <v>26</v>
      </c>
      <c r="C112" s="11">
        <v>44075</v>
      </c>
      <c r="D112" s="12">
        <v>19412.64</v>
      </c>
      <c r="I112" s="1"/>
    </row>
    <row r="113" spans="1:9" x14ac:dyDescent="0.2">
      <c r="A113" s="10" t="s">
        <v>122</v>
      </c>
      <c r="B113" s="10" t="s">
        <v>21</v>
      </c>
      <c r="C113" s="11">
        <v>44078</v>
      </c>
      <c r="D113" s="12">
        <v>8206</v>
      </c>
      <c r="I113" s="1"/>
    </row>
    <row r="114" spans="1:9" x14ac:dyDescent="0.2">
      <c r="A114" s="10" t="s">
        <v>129</v>
      </c>
      <c r="B114" s="10" t="s">
        <v>57</v>
      </c>
      <c r="C114" s="11">
        <v>44097</v>
      </c>
      <c r="D114" s="12">
        <v>430.19</v>
      </c>
      <c r="I114" s="1"/>
    </row>
    <row r="115" spans="1:9" x14ac:dyDescent="0.2">
      <c r="A115" s="10" t="s">
        <v>145</v>
      </c>
      <c r="B115" s="10" t="s">
        <v>43</v>
      </c>
      <c r="C115" s="11">
        <v>44097</v>
      </c>
      <c r="D115" s="12">
        <v>789.56</v>
      </c>
      <c r="I115" s="1"/>
    </row>
    <row r="116" spans="1:9" x14ac:dyDescent="0.2">
      <c r="A116" s="10" t="s">
        <v>125</v>
      </c>
      <c r="B116" s="10" t="s">
        <v>111</v>
      </c>
      <c r="C116" s="11">
        <v>44097</v>
      </c>
      <c r="D116" s="12">
        <v>1313.21</v>
      </c>
      <c r="I116" s="1"/>
    </row>
    <row r="117" spans="1:9" x14ac:dyDescent="0.2">
      <c r="A117" s="10" t="s">
        <v>122</v>
      </c>
      <c r="B117" s="10" t="s">
        <v>94</v>
      </c>
      <c r="C117" s="11">
        <v>44097</v>
      </c>
      <c r="D117" s="12">
        <v>262.64</v>
      </c>
      <c r="I117" s="1"/>
    </row>
    <row r="118" spans="1:9" x14ac:dyDescent="0.2">
      <c r="A118" s="10" t="s">
        <v>129</v>
      </c>
      <c r="B118" s="10" t="s">
        <v>57</v>
      </c>
      <c r="C118" s="11">
        <v>44097</v>
      </c>
      <c r="D118" s="12">
        <v>601.28</v>
      </c>
      <c r="I118" s="1"/>
    </row>
    <row r="122" spans="1:9" x14ac:dyDescent="0.2">
      <c r="I122" s="1"/>
    </row>
    <row r="123" spans="1:9" x14ac:dyDescent="0.2">
      <c r="I123" s="1"/>
    </row>
    <row r="124" spans="1:9" x14ac:dyDescent="0.2">
      <c r="I124" s="1"/>
    </row>
    <row r="125" spans="1:9" x14ac:dyDescent="0.2">
      <c r="I125" s="1"/>
    </row>
    <row r="126" spans="1:9" x14ac:dyDescent="0.2">
      <c r="I126" s="1"/>
    </row>
    <row r="127" spans="1:9" x14ac:dyDescent="0.2">
      <c r="I127" s="1"/>
    </row>
    <row r="128" spans="1:9" x14ac:dyDescent="0.2">
      <c r="I128" s="1"/>
    </row>
    <row r="129" spans="9:9" x14ac:dyDescent="0.2">
      <c r="I129" s="1"/>
    </row>
    <row r="130" spans="9:9" x14ac:dyDescent="0.2">
      <c r="I130" s="1"/>
    </row>
    <row r="131" spans="9:9" x14ac:dyDescent="0.2">
      <c r="I131" s="1"/>
    </row>
    <row r="132" spans="9:9" x14ac:dyDescent="0.2">
      <c r="I132" s="1"/>
    </row>
    <row r="133" spans="9:9" x14ac:dyDescent="0.2">
      <c r="I133" s="1"/>
    </row>
    <row r="134" spans="9:9" x14ac:dyDescent="0.2">
      <c r="I134" s="1"/>
    </row>
    <row r="135" spans="9:9" x14ac:dyDescent="0.2">
      <c r="I135" s="1"/>
    </row>
    <row r="136" spans="9:9" x14ac:dyDescent="0.2">
      <c r="I136" s="1"/>
    </row>
    <row r="137" spans="9:9" x14ac:dyDescent="0.2">
      <c r="I137" s="1"/>
    </row>
    <row r="138" spans="9:9" x14ac:dyDescent="0.2">
      <c r="I138" s="1"/>
    </row>
    <row r="139" spans="9:9" x14ac:dyDescent="0.2">
      <c r="I139" s="1"/>
    </row>
    <row r="140" spans="9:9" x14ac:dyDescent="0.2">
      <c r="I140" s="1"/>
    </row>
    <row r="141" spans="9:9" x14ac:dyDescent="0.2">
      <c r="I141" s="1"/>
    </row>
    <row r="142" spans="9:9" x14ac:dyDescent="0.2">
      <c r="I142" s="1"/>
    </row>
    <row r="143" spans="9:9" x14ac:dyDescent="0.2">
      <c r="I143" s="1"/>
    </row>
    <row r="144" spans="9:9" x14ac:dyDescent="0.2">
      <c r="I144" s="1"/>
    </row>
    <row r="145" spans="9:9" x14ac:dyDescent="0.2">
      <c r="I145" s="1"/>
    </row>
    <row r="146" spans="9:9" x14ac:dyDescent="0.2">
      <c r="I146" s="1"/>
    </row>
    <row r="147" spans="9:9" x14ac:dyDescent="0.2">
      <c r="I147" s="1"/>
    </row>
    <row r="148" spans="9:9" x14ac:dyDescent="0.2">
      <c r="I148" s="1"/>
    </row>
    <row r="149" spans="9:9" x14ac:dyDescent="0.2">
      <c r="I149" s="1"/>
    </row>
    <row r="150" spans="9:9" x14ac:dyDescent="0.2">
      <c r="I150" s="1"/>
    </row>
    <row r="151" spans="9:9" x14ac:dyDescent="0.2">
      <c r="I151" s="1"/>
    </row>
    <row r="152" spans="9:9" x14ac:dyDescent="0.2">
      <c r="I152" s="1"/>
    </row>
    <row r="153" spans="9:9" x14ac:dyDescent="0.2">
      <c r="I153" s="1"/>
    </row>
    <row r="154" spans="9:9" x14ac:dyDescent="0.2">
      <c r="I154" s="1"/>
    </row>
    <row r="155" spans="9:9" x14ac:dyDescent="0.2">
      <c r="I155" s="1"/>
    </row>
    <row r="156" spans="9:9" x14ac:dyDescent="0.2">
      <c r="I156" s="1"/>
    </row>
    <row r="157" spans="9:9" x14ac:dyDescent="0.2">
      <c r="I157" s="1"/>
    </row>
    <row r="158" spans="9:9" x14ac:dyDescent="0.2">
      <c r="I158" s="1"/>
    </row>
    <row r="159" spans="9:9" x14ac:dyDescent="0.2">
      <c r="I159" s="1"/>
    </row>
    <row r="160" spans="9:9" x14ac:dyDescent="0.2">
      <c r="I160" s="1"/>
    </row>
    <row r="161" spans="9:9" x14ac:dyDescent="0.2">
      <c r="I161" s="1"/>
    </row>
    <row r="162" spans="9:9" x14ac:dyDescent="0.2">
      <c r="I162" s="1"/>
    </row>
    <row r="163" spans="9:9" x14ac:dyDescent="0.2">
      <c r="I163" s="1"/>
    </row>
    <row r="164" spans="9:9" x14ac:dyDescent="0.2">
      <c r="I164" s="1"/>
    </row>
    <row r="165" spans="9:9" x14ac:dyDescent="0.2">
      <c r="I165" s="1"/>
    </row>
    <row r="166" spans="9:9" x14ac:dyDescent="0.2">
      <c r="I166" s="1"/>
    </row>
    <row r="167" spans="9:9" x14ac:dyDescent="0.2">
      <c r="I167" s="1"/>
    </row>
    <row r="168" spans="9:9" x14ac:dyDescent="0.2">
      <c r="I168" s="1"/>
    </row>
    <row r="169" spans="9:9" x14ac:dyDescent="0.2">
      <c r="I169" s="1"/>
    </row>
    <row r="170" spans="9:9" x14ac:dyDescent="0.2">
      <c r="I170" s="1"/>
    </row>
    <row r="171" spans="9:9" x14ac:dyDescent="0.2">
      <c r="I171" s="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Contabilita</vt:lpstr>
      <vt:lpstr>AnalisiPag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Fasolo</dc:creator>
  <cp:lastModifiedBy>Alessia Livio</cp:lastModifiedBy>
  <dcterms:created xsi:type="dcterms:W3CDTF">2020-10-01T10:55:10Z</dcterms:created>
  <dcterms:modified xsi:type="dcterms:W3CDTF">2020-12-15T14:59:08Z</dcterms:modified>
</cp:coreProperties>
</file>